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mc:AlternateContent xmlns:mc="http://schemas.openxmlformats.org/markup-compatibility/2006">
    <mc:Choice Requires="x15">
      <x15ac:absPath xmlns:x15ac="http://schemas.microsoft.com/office/spreadsheetml/2010/11/ac" url="C:\Users\palfen01\Downloads\"/>
    </mc:Choice>
  </mc:AlternateContent>
  <xr:revisionPtr revIDLastSave="0" documentId="8_{5153257D-781A-4B1B-BF15-48402DB55788}" xr6:coauthVersionLast="47" xr6:coauthVersionMax="47" xr10:uidLastSave="{00000000-0000-0000-0000-000000000000}"/>
  <bookViews>
    <workbookView xWindow="-110" yWindow="-110" windowWidth="19420" windowHeight="10300" firstSheet="1" activeTab="1" xr2:uid="{00000000-000D-0000-FFFF-FFFF00000000}"/>
  </bookViews>
  <sheets>
    <sheet name="Totaaloverzicht regisseurs2021" sheetId="13" state="hidden" r:id="rId1"/>
    <sheet name="aanbod Koppeling crebo's 25-26" sheetId="17" r:id="rId2"/>
    <sheet name="Totaaloverzicht regisseurs2019" sheetId="12" state="hidden" r:id="rId3"/>
    <sheet name="AL" sheetId="2" state="hidden" r:id="rId4"/>
    <sheet name="BA" sheetId="3" state="hidden" r:id="rId5"/>
    <sheet name="DR" sheetId="4" state="hidden" r:id="rId6"/>
    <sheet name="ED" sheetId="5" state="hidden" r:id="rId7"/>
    <sheet name="EM" sheetId="6" state="hidden" r:id="rId8"/>
    <sheet name="NY" sheetId="7" state="hidden" r:id="rId9"/>
    <sheet name="VE" sheetId="8" state="hidden" r:id="rId10"/>
    <sheet name="Keuzedelen" sheetId="9" state="hidden" r:id="rId11"/>
  </sheets>
  <definedNames>
    <definedName name="_xlnm._FilterDatabase" localSheetId="1" hidden="1">'aanbod Koppeling crebo''s 25-26'!$A$1:$N$137</definedName>
    <definedName name="_xlnm._FilterDatabase" localSheetId="3" hidden="1">AL!$A$1:$F$56</definedName>
    <definedName name="_xlnm._FilterDatabase" localSheetId="4" hidden="1">BA!$A$1:$M$123</definedName>
    <definedName name="_xlnm._FilterDatabase" localSheetId="5" hidden="1">DR!$A$1:$F$23</definedName>
    <definedName name="_xlnm._FilterDatabase" localSheetId="6" hidden="1">ED!$A$1:$F$24</definedName>
    <definedName name="_xlnm._FilterDatabase" localSheetId="7" hidden="1">EM!$A$1:$F$60</definedName>
    <definedName name="_xlnm._FilterDatabase" localSheetId="10" hidden="1">Keuzedelen!$A$1:$F$1</definedName>
    <definedName name="_xlnm._FilterDatabase" localSheetId="8" hidden="1">NY!$A$1:$F$19</definedName>
    <definedName name="_xlnm._FilterDatabase" localSheetId="0" hidden="1">'Totaaloverzicht regisseurs2021'!$A$2:$AF$129</definedName>
    <definedName name="_xlnm._FilterDatabase" localSheetId="9" hidden="1">VE!$A$1:$F$43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 i="13" l="1"/>
  <c r="AG5" i="13"/>
  <c r="AG6" i="13"/>
  <c r="AG7" i="13"/>
  <c r="AG8" i="13"/>
  <c r="AG9" i="13"/>
  <c r="AG10" i="13"/>
  <c r="AG11" i="13"/>
  <c r="AG12" i="13"/>
  <c r="AG13" i="13"/>
  <c r="AG14" i="13"/>
  <c r="AG15" i="13"/>
  <c r="AG16" i="13"/>
  <c r="AG17" i="13"/>
  <c r="AG18" i="13"/>
  <c r="AG19" i="13"/>
  <c r="AG20" i="13"/>
  <c r="AG21" i="13"/>
  <c r="AG22" i="13"/>
  <c r="AG23" i="13"/>
  <c r="AG24" i="13"/>
  <c r="AG25" i="13"/>
  <c r="AG26" i="13"/>
  <c r="AG27" i="13"/>
  <c r="AG28" i="13"/>
  <c r="AG29" i="13"/>
  <c r="AG30" i="13"/>
  <c r="AG31" i="13"/>
  <c r="AG32" i="13"/>
  <c r="AG33" i="13"/>
  <c r="AG34" i="13"/>
  <c r="AG35" i="13"/>
  <c r="AG36" i="13"/>
  <c r="AG37" i="13"/>
  <c r="AG38" i="13"/>
  <c r="AG39" i="13"/>
  <c r="AG40" i="13"/>
  <c r="AG41" i="13"/>
  <c r="AG42" i="13"/>
  <c r="AG43" i="13"/>
  <c r="AG44" i="13"/>
  <c r="AG45" i="13"/>
  <c r="AG46" i="13"/>
  <c r="AG47" i="13"/>
  <c r="AG48" i="13"/>
  <c r="AG49" i="13"/>
  <c r="AG50" i="13"/>
  <c r="AG51" i="13"/>
  <c r="AG52" i="13"/>
  <c r="AG53" i="13"/>
  <c r="AG54" i="13"/>
  <c r="AG55" i="13"/>
  <c r="AG56" i="13"/>
  <c r="AG57" i="13"/>
  <c r="AG58" i="13"/>
  <c r="AG59" i="13"/>
  <c r="AG60" i="13"/>
  <c r="AG61" i="13"/>
  <c r="AG62" i="13"/>
  <c r="AG63" i="13"/>
  <c r="AG64" i="13"/>
  <c r="AG65" i="13"/>
  <c r="AG66" i="13"/>
  <c r="AG67" i="13"/>
  <c r="AG68" i="13"/>
  <c r="AG69" i="13"/>
  <c r="AG70" i="13"/>
  <c r="AG71" i="13"/>
  <c r="AG72" i="13"/>
  <c r="AG73" i="13"/>
  <c r="AG74" i="13"/>
  <c r="AG75" i="13"/>
  <c r="AG76" i="13"/>
  <c r="AG77" i="13"/>
  <c r="AG78" i="13"/>
  <c r="AG79" i="13"/>
  <c r="AG80" i="13"/>
  <c r="AG81" i="13"/>
  <c r="AG82" i="13"/>
  <c r="AG83" i="13"/>
  <c r="AG84" i="13"/>
  <c r="AG85" i="13"/>
  <c r="AG86" i="13"/>
  <c r="AG87" i="13"/>
  <c r="AG88" i="13"/>
  <c r="AG89" i="13"/>
  <c r="AG90" i="13"/>
  <c r="AG91" i="13"/>
  <c r="AG92" i="13"/>
  <c r="AG93" i="13"/>
  <c r="AG94" i="13"/>
  <c r="AG95" i="13"/>
  <c r="AG96" i="13"/>
  <c r="AG97" i="13"/>
  <c r="AG98" i="13"/>
  <c r="AG99" i="13"/>
  <c r="AG100" i="13"/>
  <c r="AG101" i="13"/>
  <c r="AG102" i="13"/>
  <c r="AG103" i="13"/>
  <c r="AG104" i="13"/>
  <c r="AG105" i="13"/>
  <c r="AG106" i="13"/>
  <c r="AG107" i="13"/>
  <c r="AG108" i="13"/>
  <c r="AG109" i="13"/>
  <c r="AG110" i="13"/>
  <c r="AG111" i="13"/>
  <c r="AG112" i="13"/>
  <c r="AG113" i="13"/>
  <c r="AG114" i="13"/>
  <c r="AG115" i="13"/>
  <c r="AG116" i="13"/>
  <c r="AG117" i="13"/>
  <c r="AG118" i="13"/>
  <c r="AG119" i="13"/>
  <c r="AG120" i="13"/>
  <c r="AG121" i="13"/>
  <c r="AG122" i="13"/>
  <c r="AG123" i="13"/>
  <c r="AG124" i="13"/>
  <c r="AG125" i="13"/>
  <c r="AG3" i="13"/>
  <c r="K127" i="13"/>
  <c r="K126" i="13"/>
  <c r="U129" i="13"/>
  <c r="D127" i="13"/>
  <c r="E127" i="13"/>
  <c r="F127" i="13"/>
  <c r="G127" i="13"/>
  <c r="H127" i="13"/>
  <c r="I127" i="13"/>
  <c r="J127" i="13"/>
  <c r="L127" i="13"/>
  <c r="M127" i="13"/>
  <c r="N127" i="13"/>
  <c r="O127" i="13"/>
  <c r="P127" i="13"/>
  <c r="Q127" i="13"/>
  <c r="R127" i="13"/>
  <c r="S127" i="13"/>
  <c r="T127" i="13"/>
  <c r="U127" i="13"/>
  <c r="V127" i="13"/>
  <c r="W127" i="13"/>
  <c r="X127" i="13"/>
  <c r="Y127" i="13"/>
  <c r="Z127" i="13"/>
  <c r="AA127" i="13"/>
  <c r="AB127" i="13"/>
  <c r="AC127" i="13"/>
  <c r="AE127" i="13"/>
  <c r="AF127" i="13"/>
  <c r="D126" i="13"/>
  <c r="E126" i="13"/>
  <c r="F126" i="13"/>
  <c r="G126" i="13"/>
  <c r="H126" i="13"/>
  <c r="I126" i="13"/>
  <c r="J126" i="13"/>
  <c r="L126" i="13"/>
  <c r="M126" i="13"/>
  <c r="N126" i="13"/>
  <c r="O126" i="13"/>
  <c r="P126" i="13"/>
  <c r="Q126" i="13"/>
  <c r="R126" i="13"/>
  <c r="S126" i="13"/>
  <c r="T126" i="13"/>
  <c r="U126" i="13"/>
  <c r="V126" i="13"/>
  <c r="W126" i="13"/>
  <c r="X126" i="13"/>
  <c r="Y126" i="13"/>
  <c r="Z126" i="13"/>
  <c r="AA126" i="13"/>
  <c r="AB126" i="13"/>
  <c r="AC126" i="13"/>
  <c r="AE126" i="13"/>
  <c r="AF126" i="13"/>
  <c r="C127" i="13"/>
  <c r="C126" i="13"/>
  <c r="AK110" i="13"/>
  <c r="AK4" i="13"/>
  <c r="AK5" i="13"/>
  <c r="AK6" i="13"/>
  <c r="AK7" i="13"/>
  <c r="AK8" i="13"/>
  <c r="AK9" i="13"/>
  <c r="AK11" i="13"/>
  <c r="AK12" i="13"/>
  <c r="AK13" i="13"/>
  <c r="AK16" i="13"/>
  <c r="AK17" i="13"/>
  <c r="AK18" i="13"/>
  <c r="AK19" i="13"/>
  <c r="AK20" i="13"/>
  <c r="AK21" i="13"/>
  <c r="AK22" i="13"/>
  <c r="AK23" i="13"/>
  <c r="AK24" i="13"/>
  <c r="AK25" i="13"/>
  <c r="AK27" i="13"/>
  <c r="AK28" i="13"/>
  <c r="AK29" i="13"/>
  <c r="AK30" i="13"/>
  <c r="AK31" i="13"/>
  <c r="AK32" i="13"/>
  <c r="AK33" i="13"/>
  <c r="AK34" i="13"/>
  <c r="AK35" i="13"/>
  <c r="AK37" i="13"/>
  <c r="AK38" i="13"/>
  <c r="AK39" i="13"/>
  <c r="AK40" i="13"/>
  <c r="AK41" i="13"/>
  <c r="AK43" i="13"/>
  <c r="AK44" i="13"/>
  <c r="AK46" i="13"/>
  <c r="AK47" i="13"/>
  <c r="AK48" i="13"/>
  <c r="AK49" i="13"/>
  <c r="AK50" i="13"/>
  <c r="AK52" i="13"/>
  <c r="AK53" i="13"/>
  <c r="AK54" i="13"/>
  <c r="AK55" i="13"/>
  <c r="AK56" i="13"/>
  <c r="AK57" i="13"/>
  <c r="AK58" i="13"/>
  <c r="AK59" i="13"/>
  <c r="AK60" i="13"/>
  <c r="AK61" i="13"/>
  <c r="AK62" i="13"/>
  <c r="AK63" i="13"/>
  <c r="AK64" i="13"/>
  <c r="AK65" i="13"/>
  <c r="AK66" i="13"/>
  <c r="AK67" i="13"/>
  <c r="AK69" i="13"/>
  <c r="AK70" i="13"/>
  <c r="AK71" i="13"/>
  <c r="AK72" i="13"/>
  <c r="AK73" i="13"/>
  <c r="AK74" i="13"/>
  <c r="AK75" i="13"/>
  <c r="AK76" i="13"/>
  <c r="AK82" i="13"/>
  <c r="AK83" i="13"/>
  <c r="AK84" i="13"/>
  <c r="AK85" i="13"/>
  <c r="AK86" i="13"/>
  <c r="AK87" i="13"/>
  <c r="AK88" i="13"/>
  <c r="AK92" i="13"/>
  <c r="AK93" i="13"/>
  <c r="AK94" i="13"/>
  <c r="AK96" i="13"/>
  <c r="AK97" i="13"/>
  <c r="AK98" i="13"/>
  <c r="AK102" i="13"/>
  <c r="AK105" i="13"/>
  <c r="AK107" i="13"/>
  <c r="AK113" i="13"/>
  <c r="AK3" i="13"/>
  <c r="A79" i="9"/>
  <c r="A47" i="8"/>
  <c r="A23" i="7"/>
  <c r="A64" i="6"/>
  <c r="A28" i="5"/>
  <c r="A27" i="4"/>
  <c r="X128" i="13"/>
  <c r="X129" i="13"/>
  <c r="AC128" i="13"/>
  <c r="N128" i="13"/>
  <c r="O128" i="13"/>
  <c r="S128" i="13"/>
  <c r="AA128" i="13"/>
  <c r="I128" i="13"/>
  <c r="L128" i="13"/>
  <c r="C128" i="13"/>
  <c r="AE128" i="13"/>
  <c r="AF128" i="13"/>
  <c r="AB128" i="13"/>
  <c r="M128" i="13"/>
  <c r="Y128" i="13"/>
  <c r="Y129" i="13"/>
  <c r="F128" i="13"/>
  <c r="H128" i="13"/>
  <c r="D128" i="13"/>
  <c r="Q128" i="13"/>
  <c r="P129" i="13"/>
  <c r="AK127" i="13"/>
  <c r="R128" i="13"/>
  <c r="E128" i="13"/>
  <c r="AK126" i="13"/>
  <c r="N129" i="13"/>
  <c r="C129" i="13"/>
  <c r="AA129" i="13"/>
  <c r="AK128" i="13"/>
  <c r="AK129" i="13"/>
  <c r="AK13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Kristel Habing</author>
    <author>Chantal Palfenier</author>
  </authors>
  <commentList>
    <comment ref="C2" authorId="0" shapeId="0" xr:uid="{7EC2B344-3321-4C39-8231-F71BFFD56A23}">
      <text>
        <r>
          <rPr>
            <sz val="11"/>
            <color theme="1"/>
            <rFont val="Calibri"/>
            <family val="2"/>
            <scheme val="minor"/>
          </rPr>
          <t>Kristel Habing:
25732
25808</t>
        </r>
      </text>
    </comment>
    <comment ref="C8" authorId="0" shapeId="0" xr:uid="{4D7043EB-07C5-46B0-A59E-B38FCADADE84}">
      <text>
        <r>
          <rPr>
            <sz val="11"/>
            <color theme="1"/>
            <rFont val="Calibri"/>
            <family val="2"/>
            <scheme val="minor"/>
          </rPr>
          <t>Kristel Habing:
25732
25808</t>
        </r>
      </text>
    </comment>
    <comment ref="C13" authorId="0" shapeId="0" xr:uid="{B5293D57-0987-4310-942D-48C3C392EA85}">
      <text>
        <r>
          <rPr>
            <sz val="11"/>
            <color theme="1"/>
            <rFont val="Calibri"/>
            <family val="2"/>
            <scheme val="minor"/>
          </rPr>
          <t>Kristel Habing:
25582
25617
25709
25730
25916
25581</t>
        </r>
      </text>
    </comment>
    <comment ref="C16" authorId="0" shapeId="0" xr:uid="{4F1E3B7B-FDC0-4441-B16B-9BFA88E1C281}">
      <text>
        <r>
          <rPr>
            <sz val="11"/>
            <color theme="1"/>
            <rFont val="Calibri"/>
            <family val="2"/>
            <scheme val="minor"/>
          </rPr>
          <t>Kristel Habing:
25915
25916
25709
25711</t>
        </r>
      </text>
    </comment>
    <comment ref="C17" authorId="0" shapeId="0" xr:uid="{F1735FD1-E4DB-4219-A88C-5AF8F9CF220C}">
      <text>
        <r>
          <rPr>
            <sz val="11"/>
            <color theme="1"/>
            <rFont val="Calibri"/>
            <family val="2"/>
            <scheme val="minor"/>
          </rPr>
          <t>Kristel Habing:
25618
25711
25734
25620
25582
25617
25709
25730
25916
25581</t>
        </r>
      </text>
    </comment>
    <comment ref="K17" authorId="1" shapeId="0" xr:uid="{7CB7A4AD-2506-4B38-8154-E63841ED1C71}">
      <text>
        <r>
          <rPr>
            <sz val="11"/>
            <color theme="1"/>
            <rFont val="Calibri"/>
            <family val="2"/>
            <scheme val="minor"/>
          </rPr>
          <t xml:space="preserve">Chantal Palfenier:
verwijderen uit het aanbod
</t>
        </r>
      </text>
    </comment>
    <comment ref="C18" authorId="0" shapeId="0" xr:uid="{8D4B670E-206D-4838-AC9B-8CFB0C7EA960}">
      <text>
        <r>
          <rPr>
            <sz val="11"/>
            <color theme="1"/>
            <rFont val="Calibri"/>
            <family val="2"/>
            <scheme val="minor"/>
          </rPr>
          <t>Kristel Habing:
25618
25711
25734
25620
25582
25617
25709
25730
25916
25581</t>
        </r>
      </text>
    </comment>
    <comment ref="K18" authorId="1" shapeId="0" xr:uid="{74C9B05C-B807-48DE-A005-9BA93EB49281}">
      <text>
        <r>
          <rPr>
            <sz val="11"/>
            <color theme="1"/>
            <rFont val="Calibri"/>
            <family val="2"/>
            <scheme val="minor"/>
          </rPr>
          <t xml:space="preserve">Chantal Palfenier:
verwijderen uit het aanbod
</t>
        </r>
      </text>
    </comment>
    <comment ref="I20" authorId="0" shapeId="0" xr:uid="{C046B908-39C9-403F-B3D5-59B04963A8C3}">
      <text>
        <r>
          <rPr>
            <sz val="11"/>
            <color theme="1"/>
            <rFont val="Calibri"/>
            <family val="2"/>
            <scheme val="minor"/>
          </rPr>
          <t>Kristel Habing:
25992
25621
25981
25983</t>
        </r>
      </text>
    </comment>
    <comment ref="C21" authorId="0" shapeId="0" xr:uid="{FC531D54-4F89-41A3-9009-918FB9E19C2B}">
      <text>
        <r>
          <rPr>
            <sz val="11"/>
            <color theme="1"/>
            <rFont val="Calibri"/>
            <family val="2"/>
            <scheme val="minor"/>
          </rPr>
          <t>Kristel Habing:
25618
25711
25734
25620</t>
        </r>
      </text>
    </comment>
    <comment ref="I21" authorId="0" shapeId="0" xr:uid="{83AA83BF-B2AA-43ED-B695-36B7A335A638}">
      <text>
        <r>
          <rPr>
            <sz val="11"/>
            <color theme="1"/>
            <rFont val="Calibri"/>
            <family val="2"/>
            <scheme val="minor"/>
          </rPr>
          <t>Kristel Habing:
25618
25993
25557
25985
25915
25536
25984
25986</t>
        </r>
      </text>
    </comment>
    <comment ref="N21" authorId="1" shapeId="0" xr:uid="{E9D0FDB7-0BA1-49CF-B7E2-E65F78EB0510}">
      <text>
        <r>
          <rPr>
            <sz val="11"/>
            <color theme="1"/>
            <rFont val="Calibri"/>
            <family val="2"/>
            <scheme val="minor"/>
          </rPr>
          <t xml:space="preserve">Chantal Palfenier:
verwijderen uit het aanbod
</t>
        </r>
      </text>
    </comment>
    <comment ref="C22" authorId="0" shapeId="0" xr:uid="{8F340791-663C-47B5-A15F-3D1D5EC9C7F5}">
      <text>
        <r>
          <rPr>
            <sz val="11"/>
            <color theme="1"/>
            <rFont val="Calibri"/>
            <family val="2"/>
            <scheme val="minor"/>
          </rPr>
          <t>Kristel Habing:
25582
25617
25709
25730
25916
25581</t>
        </r>
      </text>
    </comment>
    <comment ref="I22" authorId="0" shapeId="0" xr:uid="{87DF5BA2-1E90-470F-847C-D6EBDB496045}">
      <text>
        <r>
          <rPr>
            <sz val="11"/>
            <color theme="1"/>
            <rFont val="Calibri"/>
            <family val="2"/>
            <scheme val="minor"/>
          </rPr>
          <t>Kristel Habing:
25617
25994
25556
25988
25534
25990
25535
25916
25989</t>
        </r>
      </text>
    </comment>
    <comment ref="L22" authorId="1" shapeId="0" xr:uid="{71E2B2E3-9949-4029-9F40-05F03B648C80}">
      <text>
        <r>
          <rPr>
            <sz val="11"/>
            <color theme="1"/>
            <rFont val="Calibri"/>
            <family val="2"/>
            <scheme val="minor"/>
          </rPr>
          <t xml:space="preserve">Chantal Palfenier:
verwijderen uit het aanbod
</t>
        </r>
      </text>
    </comment>
    <comment ref="N22" authorId="1" shapeId="0" xr:uid="{CCCC5374-F670-4A88-B207-569D9827EAFB}">
      <text>
        <r>
          <rPr>
            <sz val="11"/>
            <color theme="1"/>
            <rFont val="Calibri"/>
            <family val="2"/>
            <scheme val="minor"/>
          </rPr>
          <t xml:space="preserve">Chantal Palfenier:
verwijderen uit het aanbod
</t>
        </r>
      </text>
    </comment>
    <comment ref="N26" authorId="1" shapeId="0" xr:uid="{11325D1B-354F-42EE-8968-C716BB75E3C2}">
      <text>
        <r>
          <rPr>
            <sz val="11"/>
            <color theme="1"/>
            <rFont val="Calibri"/>
            <family val="2"/>
            <scheme val="minor"/>
          </rPr>
          <t xml:space="preserve">Chantal Palfenier:
verwijderen uit het aanbod
</t>
        </r>
      </text>
    </comment>
    <comment ref="N27" authorId="1" shapeId="0" xr:uid="{B7AD21CA-9092-4C98-91C0-AB3FAB1AB8E6}">
      <text>
        <r>
          <rPr>
            <sz val="11"/>
            <color theme="1"/>
            <rFont val="Calibri"/>
            <family val="2"/>
            <scheme val="minor"/>
          </rPr>
          <t xml:space="preserve">Chantal Palfenier:
verwijderen uit het aanbod
</t>
        </r>
      </text>
    </comment>
    <comment ref="I28" authorId="0" shapeId="0" xr:uid="{7828A857-1553-4490-88F5-3BDD8F5EE9A1}">
      <text>
        <r>
          <rPr>
            <sz val="11"/>
            <color theme="1"/>
            <rFont val="Calibri"/>
            <family val="2"/>
            <scheme val="minor"/>
          </rPr>
          <t>Kristel Habing:
25986
25537
25990
25535</t>
        </r>
      </text>
    </comment>
    <comment ref="C29" authorId="0" shapeId="0" xr:uid="{61B82482-46DC-4254-BA2D-20CA6ADD5BDC}">
      <text>
        <r>
          <rPr>
            <sz val="11"/>
            <color theme="1"/>
            <rFont val="Calibri"/>
            <family val="2"/>
            <scheme val="minor"/>
          </rPr>
          <t>Kristel Habing:
25915</t>
        </r>
      </text>
    </comment>
    <comment ref="I29" authorId="0" shapeId="0" xr:uid="{21C79C27-01AB-4D94-8C12-D450C297A197}">
      <text>
        <r>
          <rPr>
            <sz val="11"/>
            <color theme="1"/>
            <rFont val="Calibri"/>
            <family val="2"/>
            <scheme val="minor"/>
          </rPr>
          <t xml:space="preserve">Kristel Habing:
25915
</t>
        </r>
      </text>
    </comment>
    <comment ref="C30" authorId="1" shapeId="0" xr:uid="{89E801C1-5D79-44B9-8974-30F55A84295C}">
      <text>
        <r>
          <rPr>
            <sz val="11"/>
            <color theme="1"/>
            <rFont val="Calibri"/>
            <family val="2"/>
            <scheme val="minor"/>
          </rPr>
          <t xml:space="preserve">Chantal Palfenier:
verwijderen uit het aanbod
</t>
        </r>
      </text>
    </comment>
    <comment ref="C31" authorId="0" shapeId="0" xr:uid="{D9C25D05-80EB-4374-A1BD-3F7B93EEF141}">
      <text>
        <r>
          <rPr>
            <sz val="11"/>
            <color theme="1"/>
            <rFont val="Calibri"/>
            <family val="2"/>
            <scheme val="minor"/>
          </rPr>
          <t>Kristel Habing:
25734</t>
        </r>
      </text>
    </comment>
    <comment ref="I33" authorId="0" shapeId="0" xr:uid="{5FB24AED-3C4E-44CE-8598-BC273ECF8B66}">
      <text>
        <r>
          <rPr>
            <sz val="11"/>
            <color theme="1"/>
            <rFont val="Calibri"/>
            <family val="2"/>
            <scheme val="minor"/>
          </rPr>
          <t>Kristel Habing:
25621
25618
25617
25557
25556</t>
        </r>
      </text>
    </comment>
    <comment ref="K33" authorId="1" shapeId="0" xr:uid="{C2141E4B-431B-46FD-8480-E79A84CEF283}">
      <text>
        <r>
          <rPr>
            <sz val="11"/>
            <color theme="1"/>
            <rFont val="Calibri"/>
            <family val="2"/>
            <scheme val="minor"/>
          </rPr>
          <t xml:space="preserve">Chantal Palfenier:
verwijderen uit het aanbod
</t>
        </r>
      </text>
    </comment>
    <comment ref="K35" authorId="1" shapeId="0" xr:uid="{01E0A388-687E-44E1-8A9E-584357E1FA74}">
      <text>
        <r>
          <rPr>
            <sz val="11"/>
            <color theme="1"/>
            <rFont val="Calibri"/>
            <family val="2"/>
            <scheme val="minor"/>
          </rPr>
          <t xml:space="preserve">Chantal Palfenier:
verwijderen uit het aanbod
</t>
        </r>
      </text>
    </comment>
    <comment ref="I36" authorId="0" shapeId="0" xr:uid="{48268546-62B1-42CB-B488-72FDF958F745}">
      <text>
        <r>
          <rPr>
            <sz val="11"/>
            <color theme="1"/>
            <rFont val="Calibri"/>
            <family val="2"/>
            <scheme val="minor"/>
          </rPr>
          <t>Kristel Habing:
25536
25984
25534
25988</t>
        </r>
      </text>
    </comment>
    <comment ref="C37" authorId="0" shapeId="0" xr:uid="{E8220EF1-4F82-4C29-BE79-88C1E69E9F93}">
      <text>
        <r>
          <rPr>
            <sz val="11"/>
            <color theme="1"/>
            <rFont val="Calibri"/>
            <family val="2"/>
            <scheme val="minor"/>
          </rPr>
          <t>Kristel Habing:
25617</t>
        </r>
      </text>
    </comment>
    <comment ref="I37" authorId="0" shapeId="0" xr:uid="{37B2435F-EE35-437D-BB9E-4BB98B17082F}">
      <text>
        <r>
          <rPr>
            <sz val="11"/>
            <color theme="1"/>
            <rFont val="Calibri"/>
            <family val="2"/>
            <scheme val="minor"/>
          </rPr>
          <t>Kristel Habing:
25621
25617
25618</t>
        </r>
      </text>
    </comment>
    <comment ref="K37" authorId="1" shapeId="0" xr:uid="{0A615E2E-5EC8-4A24-A8EA-09BBFD972374}">
      <text>
        <r>
          <rPr>
            <sz val="11"/>
            <color theme="1"/>
            <rFont val="Calibri"/>
            <family val="2"/>
            <scheme val="minor"/>
          </rPr>
          <t xml:space="preserve">Chantal Palfenier:
verwijderen uit het aanbod
</t>
        </r>
      </text>
    </comment>
    <comment ref="N37" authorId="1" shapeId="0" xr:uid="{3D01EE83-EE68-440E-A1E1-2654A3DA65F5}">
      <text>
        <r>
          <rPr>
            <sz val="11"/>
            <color theme="1"/>
            <rFont val="Calibri"/>
            <family val="2"/>
            <scheme val="minor"/>
          </rPr>
          <t xml:space="preserve">Chantal Palfenier:
verwijderen uit het aanbod
</t>
        </r>
      </text>
    </comment>
    <comment ref="C38" authorId="0" shapeId="0" xr:uid="{1EDD73D5-1011-4503-B19D-6BE052E2BDF2}">
      <text>
        <r>
          <rPr>
            <sz val="11"/>
            <color theme="1"/>
            <rFont val="Calibri"/>
            <family val="2"/>
            <scheme val="minor"/>
          </rPr>
          <t>Kristel Habing:
25734</t>
        </r>
      </text>
    </comment>
    <comment ref="I39" authorId="0" shapeId="0" xr:uid="{0253F4AC-36AC-4B63-8EE6-AE74E74259CE}">
      <text>
        <r>
          <rPr>
            <sz val="11"/>
            <color theme="1"/>
            <rFont val="Calibri"/>
            <family val="2"/>
            <scheme val="minor"/>
          </rPr>
          <t xml:space="preserve">Kristel Habing:
25981
</t>
        </r>
      </text>
    </comment>
    <comment ref="I40" authorId="0" shapeId="0" xr:uid="{476F40B9-F3E1-4532-BE64-3FAA6C40E2F6}">
      <text>
        <r>
          <rPr>
            <sz val="11"/>
            <color theme="1"/>
            <rFont val="Calibri"/>
            <family val="2"/>
            <scheme val="minor"/>
          </rPr>
          <t xml:space="preserve">Kristel Habing:
25985
25536
25984
</t>
        </r>
      </text>
    </comment>
    <comment ref="I41" authorId="0" shapeId="0" xr:uid="{F1E0E51D-EF4A-433B-A37D-9F2D6EDADA16}">
      <text>
        <r>
          <rPr>
            <sz val="11"/>
            <color theme="1"/>
            <rFont val="Calibri"/>
            <family val="2"/>
            <scheme val="minor"/>
          </rPr>
          <t>Kristel Habing:
25989
25534
25988</t>
        </r>
      </text>
    </comment>
    <comment ref="K42" authorId="1" shapeId="0" xr:uid="{4A5B20B0-B9A7-4FEF-81D3-DD3F732FC362}">
      <text>
        <r>
          <rPr>
            <sz val="11"/>
            <color theme="1"/>
            <rFont val="Calibri"/>
            <family val="2"/>
            <scheme val="minor"/>
          </rPr>
          <t xml:space="preserve">Chantal Palfenier:
verwijderen uit het aanbod
</t>
        </r>
      </text>
    </comment>
    <comment ref="K48" authorId="1" shapeId="0" xr:uid="{C645AB96-FF1F-4B34-9065-6482E7431494}">
      <text>
        <r>
          <rPr>
            <sz val="11"/>
            <color theme="1"/>
            <rFont val="Calibri"/>
            <family val="2"/>
            <scheme val="minor"/>
          </rPr>
          <t xml:space="preserve">Chantal Palfenier:
verwijderen uit het aanbod
</t>
        </r>
      </text>
    </comment>
    <comment ref="C51" authorId="0" shapeId="0" xr:uid="{DA837EA2-6981-4A26-8F1B-37096B35EEBF}">
      <text>
        <r>
          <rPr>
            <sz val="11"/>
            <color theme="1"/>
            <rFont val="Calibri"/>
            <family val="2"/>
            <scheme val="minor"/>
          </rPr>
          <t>Kristel Habing:
25617</t>
        </r>
      </text>
    </comment>
    <comment ref="N51" authorId="1" shapeId="0" xr:uid="{4A836594-E653-40DD-B8CD-D112E0A6CA98}">
      <text>
        <r>
          <rPr>
            <sz val="11"/>
            <color theme="1"/>
            <rFont val="Calibri"/>
            <family val="2"/>
            <scheme val="minor"/>
          </rPr>
          <t xml:space="preserve">Chantal Palfenier:
verwijderen uit het aanbod
</t>
        </r>
      </text>
    </comment>
    <comment ref="I53" authorId="0" shapeId="0" xr:uid="{F3D4E09D-805D-4BEB-9441-8147EA1F1F2E}">
      <text>
        <r>
          <rPr>
            <sz val="11"/>
            <color theme="1"/>
            <rFont val="Calibri"/>
            <family val="2"/>
            <scheme val="minor"/>
          </rPr>
          <t>Kristel Habing:
25992
25993
25994</t>
        </r>
      </text>
    </comment>
    <comment ref="C54" authorId="0" shapeId="0" xr:uid="{37F1DCF3-9C1C-4D0A-9FB7-B5DDEE560496}">
      <text>
        <r>
          <rPr>
            <sz val="11"/>
            <color theme="1"/>
            <rFont val="Calibri"/>
            <family val="2"/>
            <scheme val="minor"/>
          </rPr>
          <t>Kristel Habing:
25916</t>
        </r>
      </text>
    </comment>
    <comment ref="I54" authorId="0" shapeId="0" xr:uid="{0B2AB4CF-2494-46FD-8F24-4402AB221853}">
      <text>
        <r>
          <rPr>
            <sz val="11"/>
            <color theme="1"/>
            <rFont val="Calibri"/>
            <family val="2"/>
            <scheme val="minor"/>
          </rPr>
          <t>Kristel Habing:
25916</t>
        </r>
      </text>
    </comment>
    <comment ref="N56" authorId="1" shapeId="0" xr:uid="{8B2D6F3B-ABA9-478B-86BC-4C4CBC415BDF}">
      <text>
        <r>
          <rPr>
            <sz val="11"/>
            <color theme="1"/>
            <rFont val="Calibri"/>
            <family val="2"/>
            <scheme val="minor"/>
          </rPr>
          <t xml:space="preserve">Chantal Palfenier:
verwijderen uit het aanbod
</t>
        </r>
      </text>
    </comment>
    <comment ref="C57" authorId="1" shapeId="0" xr:uid="{F1DA40E4-C783-4794-9F19-1EA0ADD8977C}">
      <text>
        <r>
          <rPr>
            <sz val="11"/>
            <color theme="1"/>
            <rFont val="Calibri"/>
            <family val="2"/>
            <scheme val="minor"/>
          </rPr>
          <t xml:space="preserve">Chantal Palfenier:
verwijderen uit het aanbod
</t>
        </r>
      </text>
    </comment>
    <comment ref="C59" authorId="0" shapeId="0" xr:uid="{352BC4AA-4E80-4EED-9CF4-429B8E59D7A9}">
      <text>
        <r>
          <rPr>
            <sz val="11"/>
            <color theme="1"/>
            <rFont val="Calibri"/>
            <family val="2"/>
            <scheme val="minor"/>
          </rPr>
          <t>Kristel Habing:
25734
25618</t>
        </r>
      </text>
    </comment>
    <comment ref="C60" authorId="0" shapeId="0" xr:uid="{952CD57D-A71A-4897-B741-7FBE6338260C}">
      <text>
        <r>
          <rPr>
            <sz val="11"/>
            <color theme="1"/>
            <rFont val="Calibri"/>
            <family val="2"/>
            <scheme val="minor"/>
          </rPr>
          <t>Kristel Habing:
25734
25618</t>
        </r>
      </text>
    </comment>
    <comment ref="C61" authorId="0" shapeId="0" xr:uid="{89759807-FBA8-44B6-9C2B-784716F8CEB5}">
      <text>
        <r>
          <rPr>
            <sz val="11"/>
            <color theme="1"/>
            <rFont val="Calibri"/>
            <family val="2"/>
            <scheme val="minor"/>
          </rPr>
          <t>Kristel Habing:
25734
25618</t>
        </r>
      </text>
    </comment>
    <comment ref="C62" authorId="0" shapeId="0" xr:uid="{EB4B6299-D38B-4DAB-84BA-7B67B2763EA3}">
      <text>
        <r>
          <rPr>
            <sz val="11"/>
            <color theme="1"/>
            <rFont val="Calibri"/>
            <family val="2"/>
            <scheme val="minor"/>
          </rPr>
          <t>Kristel Habing:
25734
25618</t>
        </r>
      </text>
    </comment>
    <comment ref="K67" authorId="1" shapeId="0" xr:uid="{05821CBB-8BF1-4C12-A808-18446FE2FA60}">
      <text>
        <r>
          <rPr>
            <sz val="11"/>
            <color theme="1"/>
            <rFont val="Calibri"/>
            <family val="2"/>
            <scheme val="minor"/>
          </rPr>
          <t xml:space="preserve">Chantal Palfenier:
verwijderen uit het aanbod
</t>
        </r>
      </text>
    </comment>
    <comment ref="K69" authorId="1" shapeId="0" xr:uid="{1E6FD2B0-55F4-4626-AAA3-144ABE2C1225}">
      <text>
        <r>
          <rPr>
            <sz val="11"/>
            <color theme="1"/>
            <rFont val="Calibri"/>
            <family val="2"/>
            <scheme val="minor"/>
          </rPr>
          <t xml:space="preserve">Chantal Palfenier:
verwijderen uit het aanbod
</t>
        </r>
      </text>
    </comment>
    <comment ref="K73" authorId="1" shapeId="0" xr:uid="{20F8C396-1842-43E8-A015-588F65263B7C}">
      <text>
        <r>
          <rPr>
            <sz val="11"/>
            <color theme="1"/>
            <rFont val="Calibri"/>
            <family val="2"/>
            <scheme val="minor"/>
          </rPr>
          <t xml:space="preserve">Chantal Palfenier:
verwijderen uit het aanbod
</t>
        </r>
      </text>
    </comment>
    <comment ref="K74" authorId="1" shapeId="0" xr:uid="{B50F6BE0-CA4D-4744-BDA3-69D264BC9494}">
      <text>
        <r>
          <rPr>
            <sz val="11"/>
            <color theme="1"/>
            <rFont val="Calibri"/>
            <family val="2"/>
            <scheme val="minor"/>
          </rPr>
          <t xml:space="preserve">Chantal Palfenier:
verwijderen uit het aanbod
</t>
        </r>
      </text>
    </comment>
    <comment ref="I76" authorId="0" shapeId="0" xr:uid="{F6B8C3D1-835C-4F08-95FF-E5A8AE10F0E4}">
      <text>
        <r>
          <rPr>
            <sz val="11"/>
            <color theme="1"/>
            <rFont val="Calibri"/>
            <family val="2"/>
            <scheme val="minor"/>
          </rPr>
          <t>Kristel Habing:
25746
25534
25988
25981
25983
25536
25984
25537
25986
25535
25990</t>
        </r>
      </text>
    </comment>
    <comment ref="C78" authorId="0" shapeId="0" xr:uid="{591107B1-DEBD-4692-8917-610BC5ACF440}">
      <text>
        <r>
          <rPr>
            <sz val="11"/>
            <color theme="1"/>
            <rFont val="Calibri"/>
            <family val="2"/>
            <scheme val="minor"/>
          </rPr>
          <t>Kristel Habing:
25618
25711
25734
25620</t>
        </r>
      </text>
    </comment>
    <comment ref="K81" authorId="1" shapeId="0" xr:uid="{CCF2B4B1-4D10-4358-BBE4-DB342CCF04D6}">
      <text>
        <r>
          <rPr>
            <sz val="11"/>
            <color theme="1"/>
            <rFont val="Calibri"/>
            <family val="2"/>
            <scheme val="minor"/>
          </rPr>
          <t xml:space="preserve">Chantal Palfenier:
verwijderen uit het aanbod
</t>
        </r>
      </text>
    </comment>
    <comment ref="C84" authorId="0" shapeId="0" xr:uid="{3917EBB3-69EA-458E-BF0A-B02634DE08F3}">
      <text>
        <r>
          <rPr>
            <sz val="11"/>
            <color theme="1"/>
            <rFont val="Calibri"/>
            <family val="2"/>
            <scheme val="minor"/>
          </rPr>
          <t>Kristel Habing:
25617
25581
25732
25808</t>
        </r>
      </text>
    </comment>
    <comment ref="K87" authorId="1" shapeId="0" xr:uid="{17931EDE-3A4F-4087-9BF9-CC3D0EA65400}">
      <text>
        <r>
          <rPr>
            <sz val="11"/>
            <color theme="1"/>
            <rFont val="Calibri"/>
            <family val="2"/>
            <scheme val="minor"/>
          </rPr>
          <t xml:space="preserve">Chantal Palfenier:
verwijderen uit het aanbod
</t>
        </r>
      </text>
    </comment>
    <comment ref="C88" authorId="0" shapeId="0" xr:uid="{7BE2C7BE-89DC-48BD-B17E-BAD2EF18B885}">
      <text>
        <r>
          <rPr>
            <sz val="11"/>
            <color theme="1"/>
            <rFont val="Calibri"/>
            <family val="2"/>
            <scheme val="minor"/>
          </rPr>
          <t>Kristel Habing:
25734
25730
25581
25582</t>
        </r>
      </text>
    </comment>
    <comment ref="K88" authorId="1" shapeId="0" xr:uid="{71069034-8D30-4C5F-9FF7-B92D9805CC13}">
      <text>
        <r>
          <rPr>
            <sz val="11"/>
            <color theme="1"/>
            <rFont val="Calibri"/>
            <family val="2"/>
            <scheme val="minor"/>
          </rPr>
          <t xml:space="preserve">Chantal Palfenier:
verwijderen uit het aanbod
</t>
        </r>
      </text>
    </comment>
    <comment ref="C89" authorId="0" shapeId="0" xr:uid="{5543322B-0348-416E-A14B-6E5F91DDDEB7}">
      <text>
        <r>
          <rPr>
            <sz val="11"/>
            <color theme="1"/>
            <rFont val="Calibri"/>
            <family val="2"/>
            <scheme val="minor"/>
          </rPr>
          <t>Kristel Habing:
25581
25582
25620</t>
        </r>
      </text>
    </comment>
    <comment ref="I91" authorId="0" shapeId="0" xr:uid="{512A3FE5-2E21-493E-83B5-DDA3A5D34051}">
      <text>
        <r>
          <rPr>
            <sz val="11"/>
            <color theme="1"/>
            <rFont val="Calibri"/>
            <family val="2"/>
            <scheme val="minor"/>
          </rPr>
          <t>Kristel Habing:
25916
25556
25534
25535</t>
        </r>
      </text>
    </comment>
    <comment ref="C92" authorId="0" shapeId="0" xr:uid="{6A6391C6-225B-49CE-8074-F724DC507923}">
      <text>
        <r>
          <rPr>
            <sz val="11"/>
            <color theme="1"/>
            <rFont val="Calibri"/>
            <family val="2"/>
            <scheme val="minor"/>
          </rPr>
          <t>Kristel Habing:
25732
25808</t>
        </r>
      </text>
    </comment>
    <comment ref="I92" authorId="0" shapeId="0" xr:uid="{49F21080-7F88-44FC-BB89-88596D5F1C02}">
      <text>
        <r>
          <rPr>
            <sz val="11"/>
            <color theme="1"/>
            <rFont val="Calibri"/>
            <family val="2"/>
            <scheme val="minor"/>
          </rPr>
          <t>Kristel Habing:
25746
25992
25621
25981
25983</t>
        </r>
      </text>
    </comment>
    <comment ref="K92" authorId="1" shapeId="0" xr:uid="{C34BA5E2-AEC6-4730-9872-BEC485273DA2}">
      <text>
        <r>
          <rPr>
            <sz val="11"/>
            <color theme="1"/>
            <rFont val="Calibri"/>
            <family val="2"/>
            <scheme val="minor"/>
          </rPr>
          <t xml:space="preserve">Chantal Palfenier:
verwijderen uit het aanbod
</t>
        </r>
      </text>
    </comment>
    <comment ref="K93" authorId="1" shapeId="0" xr:uid="{4690ABB0-B80A-4DB6-805F-562C897EDDFD}">
      <text>
        <r>
          <rPr>
            <sz val="11"/>
            <color theme="1"/>
            <rFont val="Calibri"/>
            <family val="2"/>
            <scheme val="minor"/>
          </rPr>
          <t xml:space="preserve">Chantal Palfenier:
verwijderen uit het aanbod
</t>
        </r>
      </text>
    </comment>
    <comment ref="C95" authorId="0" shapeId="0" xr:uid="{BFE7F723-1261-4E9A-807B-7151D6CF1268}">
      <text>
        <r>
          <rPr>
            <sz val="11"/>
            <color theme="1"/>
            <rFont val="Calibri"/>
            <family val="2"/>
            <scheme val="minor"/>
          </rPr>
          <t>Kristel Habing:
25734
25730</t>
        </r>
      </text>
    </comment>
    <comment ref="K96" authorId="1" shapeId="0" xr:uid="{749F94B3-82DF-4DE2-8393-E815D0ED2BD3}">
      <text>
        <r>
          <rPr>
            <sz val="11"/>
            <color theme="1"/>
            <rFont val="Calibri"/>
            <family val="2"/>
            <scheme val="minor"/>
          </rPr>
          <t xml:space="preserve">Chantal Palfenier:
verwijderen uit het aanbod
</t>
        </r>
      </text>
    </comment>
    <comment ref="K99" authorId="1" shapeId="0" xr:uid="{DA76D750-4862-4D13-84B9-4592BA389E9C}">
      <text>
        <r>
          <rPr>
            <sz val="11"/>
            <color theme="1"/>
            <rFont val="Calibri"/>
            <family val="2"/>
            <scheme val="minor"/>
          </rPr>
          <t xml:space="preserve">Chantal Palfenier:
verwijderen uit het aanbod
</t>
        </r>
      </text>
    </comment>
    <comment ref="C100" authorId="0" shapeId="0" xr:uid="{D3A4351F-106F-44D7-AA43-0653080CA899}">
      <text>
        <r>
          <rPr>
            <sz val="11"/>
            <color theme="1"/>
            <rFont val="Calibri"/>
            <family val="2"/>
            <scheme val="minor"/>
          </rPr>
          <t>Kristel Habing:
25734
25730</t>
        </r>
      </text>
    </comment>
    <comment ref="C101" authorId="0" shapeId="0" xr:uid="{0BB5ED46-549F-4370-AE97-DB214C47B099}">
      <text>
        <r>
          <rPr>
            <sz val="11"/>
            <color theme="1"/>
            <rFont val="Calibri"/>
            <family val="2"/>
            <scheme val="minor"/>
          </rPr>
          <t>Kristel Habing:
25915
25916</t>
        </r>
      </text>
    </comment>
    <comment ref="K101" authorId="1" shapeId="0" xr:uid="{59C493CF-2B25-4F90-A1FA-96AC7146E9F3}">
      <text>
        <r>
          <rPr>
            <sz val="11"/>
            <color theme="1"/>
            <rFont val="Calibri"/>
            <family val="2"/>
            <scheme val="minor"/>
          </rPr>
          <t xml:space="preserve">Chantal Palfenier:
verwijderen uit het aanbod
</t>
        </r>
      </text>
    </comment>
    <comment ref="C106" authorId="0" shapeId="0" xr:uid="{5827643B-1D6E-45A1-BB04-F39369D35659}">
      <text>
        <r>
          <rPr>
            <sz val="11"/>
            <color theme="1"/>
            <rFont val="Calibri"/>
            <family val="2"/>
            <scheme val="minor"/>
          </rPr>
          <t>Kristel Habing:
25734
25730</t>
        </r>
      </text>
    </comment>
    <comment ref="I108" authorId="0" shapeId="0" xr:uid="{22EDC68C-00DC-433E-B495-AFE05E85DC2C}">
      <text>
        <r>
          <rPr>
            <sz val="11"/>
            <color theme="1"/>
            <rFont val="Calibri"/>
            <family val="2"/>
            <scheme val="minor"/>
          </rPr>
          <t>Kristel Habing:
25537
25986
25535
25990
25983</t>
        </r>
      </text>
    </comment>
    <comment ref="I109" authorId="0" shapeId="0" xr:uid="{8512B42E-30D4-4E48-B85E-BA98AFCBC3A3}">
      <text>
        <r>
          <rPr>
            <sz val="11"/>
            <color theme="1"/>
            <rFont val="Calibri"/>
            <family val="2"/>
            <scheme val="minor"/>
          </rPr>
          <t>Kristel Habing:
25983</t>
        </r>
      </text>
    </comment>
    <comment ref="I110" authorId="0" shapeId="0" xr:uid="{A0A06AE6-502F-4CDA-8EF0-43EDEA1D8FAD}">
      <text>
        <r>
          <rPr>
            <sz val="11"/>
            <color theme="1"/>
            <rFont val="Calibri"/>
            <family val="2"/>
            <scheme val="minor"/>
          </rPr>
          <t>Kristel Habing:
25537
25986
25535
25990</t>
        </r>
      </text>
    </comment>
    <comment ref="I111" authorId="1" shapeId="0" xr:uid="{B4838E2C-D880-4CBC-A510-225A7B44F29D}">
      <text>
        <r>
          <rPr>
            <sz val="11"/>
            <color theme="1"/>
            <rFont val="Calibri"/>
            <family val="2"/>
            <scheme val="minor"/>
          </rPr>
          <t xml:space="preserve">Chantal Palfenier:
verwijderen uit het aanbod
</t>
        </r>
      </text>
    </comment>
    <comment ref="K111" authorId="1" shapeId="0" xr:uid="{2A2676A0-FA76-4CD6-9BFC-D5DB39930317}">
      <text>
        <r>
          <rPr>
            <sz val="11"/>
            <color theme="1"/>
            <rFont val="Calibri"/>
            <family val="2"/>
            <scheme val="minor"/>
          </rPr>
          <t xml:space="preserve">Chantal Palfenier:
verwijderen uit het aanbod
</t>
        </r>
      </text>
    </comment>
    <comment ref="K114" authorId="1" shapeId="0" xr:uid="{3B7731B3-DDB9-4B67-8CA2-CDA2201ED242}">
      <text>
        <r>
          <rPr>
            <sz val="11"/>
            <color theme="1"/>
            <rFont val="Calibri"/>
            <family val="2"/>
            <scheme val="minor"/>
          </rPr>
          <t xml:space="preserve">Chantal Palfenier:
verwijderen uit het aanbod
</t>
        </r>
      </text>
    </comment>
    <comment ref="C116" authorId="0" shapeId="0" xr:uid="{7B0A7B57-4842-4D9C-AF1B-00C7165298A5}">
      <text>
        <r>
          <rPr>
            <sz val="11"/>
            <color theme="1"/>
            <rFont val="Calibri"/>
            <family val="2"/>
            <scheme val="minor"/>
          </rPr>
          <t>Kristel Habing:
25618
25711
25734
25620
25582
25617
25709
25730
25916
25581</t>
        </r>
      </text>
    </comment>
    <comment ref="K118" authorId="1" shapeId="0" xr:uid="{7D3E38C8-0A65-4303-A9D3-369F3B2D41E4}">
      <text>
        <r>
          <rPr>
            <sz val="11"/>
            <color theme="1"/>
            <rFont val="Calibri"/>
            <family val="2"/>
            <scheme val="minor"/>
          </rPr>
          <t xml:space="preserve">Chantal Palfenier:
verwijderen uit het aanbod
</t>
        </r>
      </text>
    </comment>
    <comment ref="K119" authorId="1" shapeId="0" xr:uid="{47A7B402-40D2-45A7-9C55-6B7BD4604A49}">
      <text>
        <r>
          <rPr>
            <sz val="11"/>
            <color theme="1"/>
            <rFont val="Calibri"/>
            <family val="2"/>
            <scheme val="minor"/>
          </rPr>
          <t xml:space="preserve">Chantal Palfenier:
verwijderen uit het aanbod
</t>
        </r>
      </text>
    </comment>
    <comment ref="I128" authorId="0" shapeId="0" xr:uid="{29C011BB-7B8F-459C-8957-D4B0565368A7}">
      <text>
        <r>
          <rPr>
            <sz val="11"/>
            <color theme="1"/>
            <rFont val="Calibri"/>
            <family val="2"/>
            <scheme val="minor"/>
          </rPr>
          <t>Kristel Habing:
25746
25992
25621
25983
25981</t>
        </r>
      </text>
    </comment>
    <comment ref="C136" authorId="0" shapeId="0" xr:uid="{B945E51A-4BB0-4757-8C74-477451262608}">
      <text>
        <r>
          <rPr>
            <sz val="11"/>
            <color theme="1"/>
            <rFont val="Calibri"/>
            <family val="2"/>
            <scheme val="minor"/>
          </rPr>
          <t>Kristel Habing:
25618
25711
25734
25620</t>
        </r>
      </text>
    </comment>
    <comment ref="C137" authorId="0" shapeId="0" xr:uid="{50CDEF72-D93C-4249-90E1-4B03ADA970D8}">
      <text>
        <r>
          <rPr>
            <sz val="11"/>
            <color theme="1"/>
            <rFont val="Calibri"/>
            <family val="2"/>
            <scheme val="minor"/>
          </rPr>
          <t>Kristel Habing:
25582
25617
25709
25730
25916
25581</t>
        </r>
      </text>
    </comment>
  </commentList>
</comments>
</file>

<file path=xl/sharedStrings.xml><?xml version="1.0" encoding="utf-8"?>
<sst xmlns="http://schemas.openxmlformats.org/spreadsheetml/2006/main" count="3227" uniqueCount="825">
  <si>
    <t>bijgewerkt: 26-6-2022</t>
  </si>
  <si>
    <t>ALMERE</t>
  </si>
  <si>
    <t>BARNEVELD</t>
  </si>
  <si>
    <t>BUITENPOST</t>
  </si>
  <si>
    <t>DRONTEN</t>
  </si>
  <si>
    <t>EDE</t>
  </si>
  <si>
    <t>EMMELOORD</t>
  </si>
  <si>
    <t>HEERENVEEN</t>
  </si>
  <si>
    <t>LEEUWARDEN 1/2</t>
  </si>
  <si>
    <t>LEEUWARDEN 3/4</t>
  </si>
  <si>
    <t>LIFE SCIENCE</t>
  </si>
  <si>
    <t>NIJKERK</t>
  </si>
  <si>
    <t>SNEEK</t>
  </si>
  <si>
    <t>VELP</t>
  </si>
  <si>
    <t>Generiek</t>
  </si>
  <si>
    <t>Rik Meerema</t>
  </si>
  <si>
    <t>Marije Sloetjes</t>
  </si>
  <si>
    <t>Gert van Amerongen</t>
  </si>
  <si>
    <t>Anne Groothedde</t>
  </si>
  <si>
    <t>Laura Bus</t>
  </si>
  <si>
    <t>Natalie Corsmit</t>
  </si>
  <si>
    <t>Ilse Verholt</t>
  </si>
  <si>
    <t>Armin Satter</t>
  </si>
  <si>
    <t>Jan Overeem</t>
  </si>
  <si>
    <t>Leny Janssen</t>
  </si>
  <si>
    <t>Audrey Diepenveen</t>
  </si>
  <si>
    <t>Malou Gerbrands</t>
  </si>
  <si>
    <t>Peter Veenhuizen</t>
  </si>
  <si>
    <t>Angela vnan Eijden</t>
  </si>
  <si>
    <t>Liesbeth Andreae</t>
  </si>
  <si>
    <t>Jitske Heeg</t>
  </si>
  <si>
    <t>Jouke Glee</t>
  </si>
  <si>
    <t>Edith Fernandes</t>
  </si>
  <si>
    <t>Xander Schuurmans</t>
  </si>
  <si>
    <t>Rick Jansen</t>
  </si>
  <si>
    <t>Ineke Lucassen</t>
  </si>
  <si>
    <t>Esther Wormskamp</t>
  </si>
  <si>
    <t>Marieke Balk</t>
  </si>
  <si>
    <t>Marieke Kersten</t>
  </si>
  <si>
    <t>Hein Otten</t>
  </si>
  <si>
    <t>controle (moet waarde 1 zijn)</t>
  </si>
  <si>
    <t>controle</t>
  </si>
  <si>
    <t>K0003</t>
  </si>
  <si>
    <t>ARBO, kwaliteitszorg en hulpverlening geschikt voor niveau 2</t>
  </si>
  <si>
    <t>g</t>
  </si>
  <si>
    <t>K0022</t>
  </si>
  <si>
    <t>Digitale vaardigheden basis</t>
  </si>
  <si>
    <t>K0023</t>
  </si>
  <si>
    <t>Digitale vaardigheden gevorderd</t>
  </si>
  <si>
    <t>K0028</t>
  </si>
  <si>
    <t>Duurzaamheid in beroep A</t>
  </si>
  <si>
    <t>K0029</t>
  </si>
  <si>
    <t>Duurzaamheid in beroep B</t>
  </si>
  <si>
    <t>K0030</t>
  </si>
  <si>
    <t>Duurzaamheid in beroep C</t>
  </si>
  <si>
    <t>K0031</t>
  </si>
  <si>
    <t>Duurzaamheid in beroep D</t>
  </si>
  <si>
    <t>K0054</t>
  </si>
  <si>
    <t>Interieurvormgeving</t>
  </si>
  <si>
    <t>s</t>
  </si>
  <si>
    <t>K0055</t>
  </si>
  <si>
    <t>Internationaal I: bewustzijn (interculturele) diversiteit</t>
  </si>
  <si>
    <t>K0059</t>
  </si>
  <si>
    <t>Klantcontact en verkoop</t>
  </si>
  <si>
    <t>K0060</t>
  </si>
  <si>
    <t>Landbouwshuisdieren</t>
  </si>
  <si>
    <t>K0061</t>
  </si>
  <si>
    <t>Leidinggeven</t>
  </si>
  <si>
    <t>K0071</t>
  </si>
  <si>
    <t>Nederlands 3F (versie 2)</t>
  </si>
  <si>
    <t>K0072</t>
  </si>
  <si>
    <t>Ondernemend gedrag (geschikt voor niveau 3 en 4)</t>
  </si>
  <si>
    <t>K0080</t>
  </si>
  <si>
    <t>Oriëntatie op ondernemerschap</t>
  </si>
  <si>
    <t>K0084</t>
  </si>
  <si>
    <t>Paardenkliniek</t>
  </si>
  <si>
    <t>K0087</t>
  </si>
  <si>
    <t>Praktijkopleider</t>
  </si>
  <si>
    <t>K0097</t>
  </si>
  <si>
    <t>Solliciteren</t>
  </si>
  <si>
    <t>K0125</t>
  </si>
  <si>
    <t>Voorbereiding hbo</t>
  </si>
  <si>
    <t>K0132</t>
  </si>
  <si>
    <t>Voortplanting en fokkerij</t>
  </si>
  <si>
    <t>K0161</t>
  </si>
  <si>
    <t>Keuringsklaar maken en voorbrengen</t>
  </si>
  <si>
    <t>K0165</t>
  </si>
  <si>
    <t>Ondernemerschap mbo</t>
  </si>
  <si>
    <t>K0202</t>
  </si>
  <si>
    <t>Internationaal II: werken in het buitenland</t>
  </si>
  <si>
    <t>K0205</t>
  </si>
  <si>
    <t>Voorbereiding HBO Wiskunde voor de techniek</t>
  </si>
  <si>
    <t>K0210</t>
  </si>
  <si>
    <t>Internationaal I: overbruggen (interculturele) diversiteit</t>
  </si>
  <si>
    <t>K0211</t>
  </si>
  <si>
    <t>Ondernemend gedrag (geschikt voor niveau 1 en 2)</t>
  </si>
  <si>
    <t>K0224</t>
  </si>
  <si>
    <t>Inspelen op innovaties geschikt voor niveau 2</t>
  </si>
  <si>
    <t>K0225</t>
  </si>
  <si>
    <t>Inspelen op innovaties geschikt voor niveau 3</t>
  </si>
  <si>
    <t>K0226</t>
  </si>
  <si>
    <t>Inspelen op innovaties geschikt voor niveau 4</t>
  </si>
  <si>
    <t>K0255</t>
  </si>
  <si>
    <t>Agrarisch loonwerk</t>
  </si>
  <si>
    <t>K0256</t>
  </si>
  <si>
    <t>Dak- en gevelbegroening geschikt voor niveau 2</t>
  </si>
  <si>
    <t>K0257</t>
  </si>
  <si>
    <t>Dak- en gevelbegroening geschikt voor niveau 3</t>
  </si>
  <si>
    <t>K0262</t>
  </si>
  <si>
    <t>ARBO, kwaliteitszorg en hulpverlening geschikt voor niveau 3</t>
  </si>
  <si>
    <t>K0263</t>
  </si>
  <si>
    <t>ARBO, kwaliteitszorg en hulpverlening geschikt voor niveau 4</t>
  </si>
  <si>
    <t>K0264</t>
  </si>
  <si>
    <t>Klauwverzorging</t>
  </si>
  <si>
    <t>K0272</t>
  </si>
  <si>
    <t>Automatisch melken</t>
  </si>
  <si>
    <t>K0274</t>
  </si>
  <si>
    <t>Verdieping diergedrag, dierenwelzijn en ethiek geschikt voor niveau 3</t>
  </si>
  <si>
    <t>K0275</t>
  </si>
  <si>
    <t>Verdieping diergedrag, dierenwelzijn en ethiek geschikt voor niveau 2</t>
  </si>
  <si>
    <t>K0276</t>
  </si>
  <si>
    <t>Zorg geschikt voor niveau 3</t>
  </si>
  <si>
    <t>K0277</t>
  </si>
  <si>
    <t>Zorg geschikt voor niveau 4</t>
  </si>
  <si>
    <t>K0281</t>
  </si>
  <si>
    <t>Cultuurtechniek</t>
  </si>
  <si>
    <t>K0282</t>
  </si>
  <si>
    <t>Bedrijfsindividualiteit Biologisch Dynamische landbouw</t>
  </si>
  <si>
    <t>K0283</t>
  </si>
  <si>
    <t>Fooddesign</t>
  </si>
  <si>
    <t>K0284</t>
  </si>
  <si>
    <t>Precisielandbouw</t>
  </si>
  <si>
    <t>K0295</t>
  </si>
  <si>
    <t>Watermanagement</t>
  </si>
  <si>
    <t>K0310</t>
  </si>
  <si>
    <t>Dak- en gevelegroening geschikt voor niveau 4</t>
  </si>
  <si>
    <t>K0311</t>
  </si>
  <si>
    <t>De Levende Tuin</t>
  </si>
  <si>
    <t>K0312</t>
  </si>
  <si>
    <t>Organiseren evenement of educatie</t>
  </si>
  <si>
    <t>K0313</t>
  </si>
  <si>
    <t>Werken op de internationale arbeidsmarkt</t>
  </si>
  <si>
    <t>K0316</t>
  </si>
  <si>
    <t>Melken</t>
  </si>
  <si>
    <t>K0317</t>
  </si>
  <si>
    <t>Melkwinning</t>
  </si>
  <si>
    <t>K0318</t>
  </si>
  <si>
    <t>Teeltspecialisatie, geschikt voor niveau 2</t>
  </si>
  <si>
    <t>K0319</t>
  </si>
  <si>
    <t>Teeltspecialisatie, geschikt voor niveau 3</t>
  </si>
  <si>
    <t>K0320</t>
  </si>
  <si>
    <t>Teeltspecialisatie, geschikt voor niveau 4</t>
  </si>
  <si>
    <t>K0321</t>
  </si>
  <si>
    <t>Veehouderijspecialisatie, geschikt voor niveau 2</t>
  </si>
  <si>
    <t>K0322</t>
  </si>
  <si>
    <t>Veehouderijspecialisatie, geschikt voor niveau 3</t>
  </si>
  <si>
    <t>K0323</t>
  </si>
  <si>
    <t>Veehouderijspecialisatie, geschikt voor niveau 4</t>
  </si>
  <si>
    <t>K0333</t>
  </si>
  <si>
    <t>Productietechniek geschikt voor niveau 2</t>
  </si>
  <si>
    <t>K0334</t>
  </si>
  <si>
    <t>Productietechniek geschikt voor niveau 3</t>
  </si>
  <si>
    <t>K0335</t>
  </si>
  <si>
    <t>Productietechniek geschikt voor niveau 4</t>
  </si>
  <si>
    <t>K0341</t>
  </si>
  <si>
    <t>Biologisch Dynamische landbouw</t>
  </si>
  <si>
    <t>K0342</t>
  </si>
  <si>
    <t>Trends en bloemwerk</t>
  </si>
  <si>
    <t>K0343</t>
  </si>
  <si>
    <t>Trends, conceptueel bloemwerk en marktinnovatie</t>
  </si>
  <si>
    <t>K0353</t>
  </si>
  <si>
    <t>Specialisatie technische werken in het groen</t>
  </si>
  <si>
    <t>K0386</t>
  </si>
  <si>
    <t>Verdieping diergedrag, dierenwelzijn en ethiek geschikt voor niveau 4</t>
  </si>
  <si>
    <t>K0387</t>
  </si>
  <si>
    <t>Toerisme en recreatie in de regio</t>
  </si>
  <si>
    <t>K0435</t>
  </si>
  <si>
    <t>Experimenteren met materialen en technieken</t>
  </si>
  <si>
    <t>K0440</t>
  </si>
  <si>
    <t>Verrijking Leervaardigheden</t>
  </si>
  <si>
    <t>K0469</t>
  </si>
  <si>
    <t>Houder van Herpeten</t>
  </si>
  <si>
    <t>K0470</t>
  </si>
  <si>
    <t>Houder van Honden en Katten</t>
  </si>
  <si>
    <t>K0471</t>
  </si>
  <si>
    <t>Houder van Overige Zoogdieren</t>
  </si>
  <si>
    <t>K0472</t>
  </si>
  <si>
    <t>Houder van Vissen</t>
  </si>
  <si>
    <t>K0473</t>
  </si>
  <si>
    <t>Houder van Vogels</t>
  </si>
  <si>
    <t>K0475</t>
  </si>
  <si>
    <t>Opzetten en starten stadslandbouwbedrijf/project</t>
  </si>
  <si>
    <t>K0508</t>
  </si>
  <si>
    <t>Fries in de beroepscontext A1</t>
  </si>
  <si>
    <t>K0509</t>
  </si>
  <si>
    <t>Fries in de beroepscontext A2</t>
  </si>
  <si>
    <t>K0510</t>
  </si>
  <si>
    <t>Fries in de beroepscontext B1</t>
  </si>
  <si>
    <t>K0512</t>
  </si>
  <si>
    <t>Lean en Creatief</t>
  </si>
  <si>
    <t>K0513</t>
  </si>
  <si>
    <t>Verpakken van levensmiddelen</t>
  </si>
  <si>
    <t>K0517</t>
  </si>
  <si>
    <t>Verdieping blijvend fit, veilig en gezond werken (geschikt voor niveau 3 en 4)</t>
  </si>
  <si>
    <t>K0604</t>
  </si>
  <si>
    <t>Lesgeven paardensport op instructeursniveau</t>
  </si>
  <si>
    <t>K0605</t>
  </si>
  <si>
    <t>Paardensport op instructeursniveau</t>
  </si>
  <si>
    <t>K0606</t>
  </si>
  <si>
    <t>Uitvoeren proefdierhandelingen</t>
  </si>
  <si>
    <t>K0612</t>
  </si>
  <si>
    <t>Coaching bij voeding en beweging in wellness</t>
  </si>
  <si>
    <t>K0614</t>
  </si>
  <si>
    <t>Topsportvaardigheden</t>
  </si>
  <si>
    <t>K0615</t>
  </si>
  <si>
    <t>Urban Sports</t>
  </si>
  <si>
    <t>K0651</t>
  </si>
  <si>
    <t>Voeding, industriele processen</t>
  </si>
  <si>
    <t>K0682</t>
  </si>
  <si>
    <t>Inleiding in de levensmiddelenindustrie</t>
  </si>
  <si>
    <t>K0748</t>
  </si>
  <si>
    <t>World class manufacturing</t>
  </si>
  <si>
    <t>K0758</t>
  </si>
  <si>
    <t>T-rijbewijs</t>
  </si>
  <si>
    <t>K0802</t>
  </si>
  <si>
    <t>Engels A2/B1</t>
  </si>
  <si>
    <t>K0803</t>
  </si>
  <si>
    <t>Engels B1/B2</t>
  </si>
  <si>
    <t>K0858</t>
  </si>
  <si>
    <t>Brede verbetermethoden en -technieken</t>
  </si>
  <si>
    <t>K0871</t>
  </si>
  <si>
    <t>Onderhoud van sportvelden en golfbanen</t>
  </si>
  <si>
    <t>K0874</t>
  </si>
  <si>
    <t>Paardengezondheid</t>
  </si>
  <si>
    <t>K0875</t>
  </si>
  <si>
    <t>Paardenkennis</t>
  </si>
  <si>
    <t>K0877</t>
  </si>
  <si>
    <t>Persoonlijk profileren</t>
  </si>
  <si>
    <t>K0890</t>
  </si>
  <si>
    <t>Biologische bedrijfsvoering</t>
  </si>
  <si>
    <t>K0900</t>
  </si>
  <si>
    <t>Faunabeheer</t>
  </si>
  <si>
    <t>K0927</t>
  </si>
  <si>
    <t>Praktijkonderzoek</t>
  </si>
  <si>
    <t>K0931</t>
  </si>
  <si>
    <t>Terreinbeheer door schaapherders</t>
  </si>
  <si>
    <t>K0932</t>
  </si>
  <si>
    <t>Toekomstbestendig waterbeheer</t>
  </si>
  <si>
    <t>K0959</t>
  </si>
  <si>
    <t>Duits A1/A2 in het beroepsonderwijs</t>
  </si>
  <si>
    <t>K0960</t>
  </si>
  <si>
    <t>Duits A2/B1 in het beroepsonderwijs</t>
  </si>
  <si>
    <t>K0984</t>
  </si>
  <si>
    <t>Engels A1/A2 in het beroepsonderwijs</t>
  </si>
  <si>
    <t>K0991</t>
  </si>
  <si>
    <t>Installatie, service en onderhoud aan melkwinningsinstalaties</t>
  </si>
  <si>
    <t>K0995</t>
  </si>
  <si>
    <t>Outdoor instructeur</t>
  </si>
  <si>
    <t>K1048</t>
  </si>
  <si>
    <t>Verdieping vachtverzorging</t>
  </si>
  <si>
    <t>K1056</t>
  </si>
  <si>
    <t>Groomen in de paardensport</t>
  </si>
  <si>
    <t>K1060</t>
  </si>
  <si>
    <t xml:space="preserve">Introductie op natural horsemanship </t>
  </si>
  <si>
    <t>K1074</t>
  </si>
  <si>
    <t>Bedrijfseconomie geschikt voor niveau 3</t>
  </si>
  <si>
    <t>K1076</t>
  </si>
  <si>
    <t>Inleiding documentairefotografie</t>
  </si>
  <si>
    <t>K1083</t>
  </si>
  <si>
    <t>Praktisch vakmanschap voor bloem, groen &amp; styling</t>
  </si>
  <si>
    <t>K1123</t>
  </si>
  <si>
    <t>Kynologische instructeur</t>
  </si>
  <si>
    <t>K1130</t>
  </si>
  <si>
    <t>Rekenen 3F (Versie 2)</t>
  </si>
  <si>
    <t>K1132</t>
  </si>
  <si>
    <t>Sportinstructie en activiteiten voor kinderen 4-12 jaar</t>
  </si>
  <si>
    <t>K1181</t>
  </si>
  <si>
    <t>Verdieping diervoeders</t>
  </si>
  <si>
    <t>K1242</t>
  </si>
  <si>
    <t>Verzorgen grazaers in natuurterreinen</t>
  </si>
  <si>
    <t>K1251</t>
  </si>
  <si>
    <t>Hondentrimmen en trimsalon runnen</t>
  </si>
  <si>
    <t>K1252</t>
  </si>
  <si>
    <t>Instructeur sportklimmen</t>
  </si>
  <si>
    <t>K1286</t>
  </si>
  <si>
    <t>Beoefenen paardensport en geven van lessen/trainingen vanaf de basissport</t>
  </si>
  <si>
    <t>Specifiek keuzedeel (sluit aan bij programma)</t>
  </si>
  <si>
    <t>Generiek keuzedeel</t>
  </si>
  <si>
    <t>Totaal per regisseur</t>
  </si>
  <si>
    <t>Totaal per locatie</t>
  </si>
  <si>
    <t>AL</t>
  </si>
  <si>
    <t>Voeding</t>
  </si>
  <si>
    <t>Ton Spierings</t>
  </si>
  <si>
    <t>EM</t>
  </si>
  <si>
    <t>Hoefsmid</t>
  </si>
  <si>
    <t>Vakbekwaam medewerker paardensport en -houderij</t>
  </si>
  <si>
    <t>Bedrijfsleider paardensport en -houderij</t>
  </si>
  <si>
    <t>Instructeur paardensport en -houderij</t>
  </si>
  <si>
    <t>Opzichter/uitvoerder groene ruimte</t>
  </si>
  <si>
    <t>NY</t>
  </si>
  <si>
    <t>Vakbekwaam hovenier</t>
  </si>
  <si>
    <t>Vakbekwaam medewerker natuur, water en recreatie</t>
  </si>
  <si>
    <t>Medewerker hovenier</t>
  </si>
  <si>
    <t>Medewerker natuur, water en recreatie</t>
  </si>
  <si>
    <t>Medewerker teelt</t>
  </si>
  <si>
    <t>Vakbekwaam medewerker teelt</t>
  </si>
  <si>
    <t>Vakexpert teelt en groene technologie</t>
  </si>
  <si>
    <t>Medewerker veehouderij</t>
  </si>
  <si>
    <t>Vakbekwaam medewerker veehouderij</t>
  </si>
  <si>
    <t>Vakexpert veehouderij</t>
  </si>
  <si>
    <t>Bloem, groen en styling</t>
  </si>
  <si>
    <t>Vakexpert bloem, groen en styling</t>
  </si>
  <si>
    <t>Vakbekwaam medewerker bloem, groen en styling</t>
  </si>
  <si>
    <t>Medewerker bloem, groen en styling</t>
  </si>
  <si>
    <t>Bedrijfsleider dierverzorging</t>
  </si>
  <si>
    <t>Dierenartsassistent paraveterinair</t>
  </si>
  <si>
    <t>Medewerker dierverzorging</t>
  </si>
  <si>
    <t>Vakexpert biologisch-dynamische landbouw</t>
  </si>
  <si>
    <t>Code keuzedeel</t>
  </si>
  <si>
    <t>Naam keuzedeel</t>
  </si>
  <si>
    <t>Almere</t>
  </si>
  <si>
    <t>Barneveld</t>
  </si>
  <si>
    <t>Buitenpost</t>
  </si>
  <si>
    <t>Dronten-Techniek</t>
  </si>
  <si>
    <t>Dronten-W</t>
  </si>
  <si>
    <t>Ede</t>
  </si>
  <si>
    <t>Emmeloord</t>
  </si>
  <si>
    <t>Heerenveen</t>
  </si>
  <si>
    <t>Leeuwarden</t>
  </si>
  <si>
    <t>Nijkerk</t>
  </si>
  <si>
    <t>Sneek</t>
  </si>
  <si>
    <t>Velp</t>
  </si>
  <si>
    <t xml:space="preserve">K0022 </t>
  </si>
  <si>
    <t xml:space="preserve">K0023 </t>
  </si>
  <si>
    <t>Duurzaamheid in het beroep B</t>
  </si>
  <si>
    <t>Duurzaamheid in het beroep C</t>
  </si>
  <si>
    <t>Duurzaamheid in het beroep D</t>
  </si>
  <si>
    <t xml:space="preserve">K0054 </t>
  </si>
  <si>
    <t xml:space="preserve">K0055 </t>
  </si>
  <si>
    <t xml:space="preserve">K0060 </t>
  </si>
  <si>
    <t>Landbouwhuisdieren</t>
  </si>
  <si>
    <t xml:space="preserve">K0071 </t>
  </si>
  <si>
    <t xml:space="preserve">K0114 </t>
  </si>
  <si>
    <t>Verdieping Hoefkunde</t>
  </si>
  <si>
    <t xml:space="preserve">K0125 </t>
  </si>
  <si>
    <t xml:space="preserve">K0132 </t>
  </si>
  <si>
    <t xml:space="preserve">K0161 </t>
  </si>
  <si>
    <t xml:space="preserve">K0202 </t>
  </si>
  <si>
    <t xml:space="preserve">K0210 </t>
  </si>
  <si>
    <t xml:space="preserve">K0224 </t>
  </si>
  <si>
    <t xml:space="preserve">K0225 </t>
  </si>
  <si>
    <t>K0230</t>
  </si>
  <si>
    <t>Bewegen in de buurt</t>
  </si>
  <si>
    <t xml:space="preserve">
Agrarisch loonwerk</t>
  </si>
  <si>
    <t>Groene Norm</t>
  </si>
  <si>
    <t xml:space="preserve">K0274 </t>
  </si>
  <si>
    <t xml:space="preserve">K0281 </t>
  </si>
  <si>
    <t xml:space="preserve">K0284 </t>
  </si>
  <si>
    <t>Dak- en gevelbegroening geschikt voor niveau 4</t>
  </si>
  <si>
    <t xml:space="preserve">K0311 </t>
  </si>
  <si>
    <t xml:space="preserve">K0318 </t>
  </si>
  <si>
    <t xml:space="preserve">K0319 </t>
  </si>
  <si>
    <t xml:space="preserve">K0322 </t>
  </si>
  <si>
    <t xml:space="preserve">K0333 </t>
  </si>
  <si>
    <t xml:space="preserve">K0334 </t>
  </si>
  <si>
    <t xml:space="preserve">K0335 </t>
  </si>
  <si>
    <t>Trends, conceptueel bloemwerk en marktinnovaties</t>
  </si>
  <si>
    <t xml:space="preserve">K0353 </t>
  </si>
  <si>
    <t>K0368</t>
  </si>
  <si>
    <t xml:space="preserve">Basisvaardigheden metaalbewerken </t>
  </si>
  <si>
    <t xml:space="preserve">K0386 </t>
  </si>
  <si>
    <t xml:space="preserve">K0435 </t>
  </si>
  <si>
    <t xml:space="preserve">K0464 </t>
  </si>
  <si>
    <t>marketing-communicatie</t>
  </si>
  <si>
    <t>Houder van honden en katten</t>
  </si>
  <si>
    <t xml:space="preserve">K0471 </t>
  </si>
  <si>
    <t>Houder van overige zoogdieren</t>
  </si>
  <si>
    <t xml:space="preserve">K0472 </t>
  </si>
  <si>
    <t>Houder van vissen</t>
  </si>
  <si>
    <t xml:space="preserve">K0473 </t>
  </si>
  <si>
    <t>Houder van vogels</t>
  </si>
  <si>
    <t xml:space="preserve">K0509 </t>
  </si>
  <si>
    <t xml:space="preserve">K0510 </t>
  </si>
  <si>
    <t>K1427</t>
  </si>
  <si>
    <t>Fries in de beroepscontext B2</t>
  </si>
  <si>
    <t xml:space="preserve">K0512 </t>
  </si>
  <si>
    <t xml:space="preserve">K0513 </t>
  </si>
  <si>
    <t>Verdiepend fit, veilig en gezond</t>
  </si>
  <si>
    <t>K0602-&gt; nieuwe versie (25-9)</t>
  </si>
  <si>
    <t>Houder van vleeskuikens</t>
  </si>
  <si>
    <t>Coaching bij voeding en beweging in de wellness</t>
  </si>
  <si>
    <t xml:space="preserve">K0651 </t>
  </si>
  <si>
    <t xml:space="preserve">K0682 </t>
  </si>
  <si>
    <t xml:space="preserve">K0748 </t>
  </si>
  <si>
    <t>T-Rijbewijs</t>
  </si>
  <si>
    <t>K0790</t>
  </si>
  <si>
    <t>Belevingsgericht werken                            </t>
  </si>
  <si>
    <t>K0825</t>
  </si>
  <si>
    <t>Outdoor activiteiten</t>
  </si>
  <si>
    <t xml:space="preserve">K0874 </t>
  </si>
  <si>
    <t xml:space="preserve">K0875 </t>
  </si>
  <si>
    <t xml:space="preserve">K0900 </t>
  </si>
  <si>
    <t>K0910</t>
  </si>
  <si>
    <t>Fitnessinstructeur</t>
  </si>
  <si>
    <t xml:space="preserve">K0927 </t>
  </si>
  <si>
    <t xml:space="preserve">K0959 </t>
  </si>
  <si>
    <t>Installatie, service en onderhoud aan melkwinningsinstallaties</t>
  </si>
  <si>
    <t>K0996</t>
  </si>
  <si>
    <t>peercoaching in de praktijk</t>
  </si>
  <si>
    <t xml:space="preserve">K1048 </t>
  </si>
  <si>
    <t xml:space="preserve">K1074 </t>
  </si>
  <si>
    <t xml:space="preserve">K1076 </t>
  </si>
  <si>
    <t xml:space="preserve">K1083 </t>
  </si>
  <si>
    <t>Kynologisch instructeur</t>
  </si>
  <si>
    <t>K1148</t>
  </si>
  <si>
    <t>Storingsdiagnose en reparaties aan landbouwmachines</t>
  </si>
  <si>
    <t xml:space="preserve">K1242 </t>
  </si>
  <si>
    <t>Verzorgen grazers in natuurterreinen</t>
  </si>
  <si>
    <t xml:space="preserve">K1286 </t>
  </si>
  <si>
    <t>K1307</t>
  </si>
  <si>
    <t>Houden van Herpeten nieuwe versie</t>
  </si>
  <si>
    <t>k1325</t>
  </si>
  <si>
    <t>Interne auditor voedingsindustrie</t>
  </si>
  <si>
    <t xml:space="preserve">K1327 </t>
  </si>
  <si>
    <t>Mechanisch melken nieuwe versie</t>
  </si>
  <si>
    <t xml:space="preserve">K1328 </t>
  </si>
  <si>
    <t>Mechanisch melken de basis</t>
  </si>
  <si>
    <t xml:space="preserve">K1332 </t>
  </si>
  <si>
    <t>robotmelken</t>
  </si>
  <si>
    <t>K1348</t>
  </si>
  <si>
    <t>Voorbereiding hbo wiskunde voor de techniek I breed</t>
  </si>
  <si>
    <t>K1364</t>
  </si>
  <si>
    <t>Rekenen mbo niv. 3</t>
  </si>
  <si>
    <t>K1365</t>
  </si>
  <si>
    <t>K1366</t>
  </si>
  <si>
    <t xml:space="preserve">Specialisatie vleeskalver houderij </t>
  </si>
  <si>
    <t xml:space="preserve">K1386 </t>
  </si>
  <si>
    <t>Drones toepassen in de beroepspraktijk</t>
  </si>
  <si>
    <t>K1390</t>
  </si>
  <si>
    <t>Introductie mennen van paarden</t>
  </si>
  <si>
    <t>K1399</t>
  </si>
  <si>
    <t>Agro-ecologie n3</t>
  </si>
  <si>
    <t>K1400</t>
  </si>
  <si>
    <t>Agro-ecologie n4</t>
  </si>
  <si>
    <t>k1442</t>
  </si>
  <si>
    <t>Klimaat en toekomstbestendige beplanting</t>
  </si>
  <si>
    <t>K1464</t>
  </si>
  <si>
    <t>K1465</t>
  </si>
  <si>
    <t>K1466</t>
  </si>
  <si>
    <t>K1480</t>
  </si>
  <si>
    <t>Doorontwikkelen van ondernemerschap',</t>
  </si>
  <si>
    <t>k1481</t>
  </si>
  <si>
    <t>Ondernemend handelen</t>
  </si>
  <si>
    <t>K1482</t>
  </si>
  <si>
    <t xml:space="preserve">Financieel inzicht in de onderneming </t>
  </si>
  <si>
    <t>K1483</t>
  </si>
  <si>
    <t xml:space="preserve">Ondernemend gedrag </t>
  </si>
  <si>
    <t>K1485</t>
  </si>
  <si>
    <t>K1486</t>
  </si>
  <si>
    <t>Voorbereiden hbo lerarenopleiding</t>
  </si>
  <si>
    <t>K1487</t>
  </si>
  <si>
    <t>Voorbereiding op het starten van een onderneming.</t>
  </si>
  <si>
    <t>k1489</t>
  </si>
  <si>
    <t>Duurzaam handelen in de beroepspraktijk geschikt voor niveau 1</t>
  </si>
  <si>
    <t>k1490</t>
  </si>
  <si>
    <t>Duurzaam handelen in de beroepspraktijk geschikt voor niveau 2</t>
  </si>
  <si>
    <t>k1491</t>
  </si>
  <si>
    <t>Duurzaam handelen in de beroepspraktijk geschikt voor niveau 3</t>
  </si>
  <si>
    <t>k1492</t>
  </si>
  <si>
    <t>Duurzaam handelen in de beroepspraktijk geschikt voor niveau 4</t>
  </si>
  <si>
    <t>k0156</t>
  </si>
  <si>
    <t>k0958</t>
  </si>
  <si>
    <t>k1371</t>
  </si>
  <si>
    <t>Begeleiding en ondersteuning op een zorgboerderij</t>
  </si>
  <si>
    <t>x
25732
25808</t>
  </si>
  <si>
    <t>25746, 25621, 25707</t>
  </si>
  <si>
    <t>25985, 
25463,
 25581, 
25582,
 25996,
 25979,
 25980</t>
  </si>
  <si>
    <t>25618, 25617, 25706, 25705, 25984</t>
  </si>
  <si>
    <t xml:space="preserve">25444
25706
25445
25705
</t>
  </si>
  <si>
    <t>25705, 25706</t>
  </si>
  <si>
    <t>25618, 25706, 25984</t>
  </si>
  <si>
    <t>25732
25808</t>
  </si>
  <si>
    <t xml:space="preserve">25732
25734
25467
25913
</t>
  </si>
  <si>
    <t xml:space="preserve">25732
25460
25977
25430
25982 </t>
  </si>
  <si>
    <t xml:space="preserve">25732
25460 
25977 
25430 
25982 </t>
  </si>
  <si>
    <t xml:space="preserve">25577
25731
</t>
  </si>
  <si>
    <t>25460
25461
25462
25463
25977
25978</t>
  </si>
  <si>
    <t xml:space="preserve">25577	
25731
</t>
  </si>
  <si>
    <t>25994	
25730			
25577	
25731
25577
25731
25730
25994</t>
  </si>
  <si>
    <t>25581,  
25582,
 25996,
 25848,
25995, 
26024</t>
  </si>
  <si>
    <t xml:space="preserve">25705
25705
25730
27018
25617
25617
25988
25994
25916
25731
25577
25990
25980
25980
25979
25979
25995
25995
25582
25582
25581
25581
</t>
  </si>
  <si>
    <t>25617, 25844</t>
  </si>
  <si>
    <t>25916
25915
25917
25710
25711
25709</t>
  </si>
  <si>
    <t>Interieurstyling</t>
  </si>
  <si>
    <t>25916
25915
25917
25711
25709</t>
  </si>
  <si>
    <t xml:space="preserve">25917
25537	
25535		
25986	
25990	
25616				
25993	
25994	
25730			
25577	
25731
25710
</t>
  </si>
  <si>
    <t>25617, 25705</t>
  </si>
  <si>
    <t xml:space="preserve">25332
25983 
25616
25992
</t>
  </si>
  <si>
    <t xml:space="preserve">25808
25622
25621 </t>
  </si>
  <si>
    <t xml:space="preserve">25808
25622 
25621 </t>
  </si>
  <si>
    <t xml:space="preserve">25460
25461
25977
</t>
  </si>
  <si>
    <t xml:space="preserve">25915
25917
25993
25619
25986
25537
25467
25913
25711
</t>
  </si>
  <si>
    <t xml:space="preserve">25468
25709
25470
25711
25915
</t>
  </si>
  <si>
    <t>25916
25535			
25990			
25617			
25994	
25730			
25577	
25731
25710
25917
25709</t>
  </si>
  <si>
    <t>25581, 
25582,
 25996
, 25848
,25995</t>
  </si>
  <si>
    <t xml:space="preserve">25916
</t>
  </si>
  <si>
    <t>25616
25617
25619</t>
  </si>
  <si>
    <t xml:space="preserve">25431
25981 </t>
  </si>
  <si>
    <t xml:space="preserve">25986
25537
25535
25990
</t>
  </si>
  <si>
    <t>25467
25913</t>
  </si>
  <si>
    <t>25332
25537
25535
25983
25990
25986</t>
  </si>
  <si>
    <t xml:space="preserve">25432
25983 </t>
  </si>
  <si>
    <t xml:space="preserve">25982
25983
25432
25986
25537
25535
25990
</t>
  </si>
  <si>
    <t>x
25915</t>
  </si>
  <si>
    <t>25711
25915</t>
  </si>
  <si>
    <t xml:space="preserve">25576
25579
25734
27017
</t>
  </si>
  <si>
    <t xml:space="preserve">25580
25732
</t>
  </si>
  <si>
    <t>25987
25984
25536
25537</t>
  </si>
  <si>
    <t xml:space="preserve">25444
25445
25454
25461
25462
25463
25468
25470
25534
25535
25536
25537
25556
25557
25576
25579
25618
25620
25706
25709
25711
25734
25915
25978
25984
25986
25993
27017
</t>
  </si>
  <si>
    <t xml:space="preserve">25577
25581
25582
25617
25705
25730
25731
25916
25979
25980
25988
25990
25994
25995
27018
</t>
  </si>
  <si>
    <t>25991
25439</t>
  </si>
  <si>
    <t>25848, 25978, 25979, 25980, 25995,
26024</t>
  </si>
  <si>
    <t>25993
25994</t>
  </si>
  <si>
    <t xml:space="preserve">25557
25984
25536
25534
25993
25557
25984
25536
25556
25534
25993
</t>
  </si>
  <si>
    <t xml:space="preserve">25622
25621 </t>
  </si>
  <si>
    <t>25617, 25618, 25621</t>
  </si>
  <si>
    <t xml:space="preserve">25576
25579
25734
27017
25730
27018
</t>
  </si>
  <si>
    <t xml:space="preserve">25555
25992
25431
25981 </t>
  </si>
  <si>
    <t xml:space="preserve">25981
25992
</t>
  </si>
  <si>
    <t xml:space="preserve">25555
25992 
25431 
25981 </t>
  </si>
  <si>
    <t xml:space="preserve">25555
25431
25981
25992
</t>
  </si>
  <si>
    <t>25984
25987
25536</t>
  </si>
  <si>
    <t xml:space="preserve">25992
25984
25536
25534
25993
</t>
  </si>
  <si>
    <t xml:space="preserve">25988
25994
</t>
  </si>
  <si>
    <t>25332
25983</t>
  </si>
  <si>
    <t>25986
25537</t>
  </si>
  <si>
    <t>25535
25990</t>
  </si>
  <si>
    <t xml:space="preserve">25460
25977 </t>
  </si>
  <si>
    <t xml:space="preserve">25461
25462
25463
25978
</t>
  </si>
  <si>
    <t>25979, 25980,
25463</t>
  </si>
  <si>
    <t xml:space="preserve">25980
25979
25995
</t>
  </si>
  <si>
    <t xml:space="preserve">25431
25981
25984
25536
25537
</t>
  </si>
  <si>
    <t xml:space="preserve">25443
25707
</t>
  </si>
  <si>
    <t>25706, 25705</t>
  </si>
  <si>
    <t xml:space="preserve">25621
25622
25454
25618
25620
25617
</t>
  </si>
  <si>
    <t>25618, 25617</t>
  </si>
  <si>
    <t>k0356</t>
  </si>
  <si>
    <t>Inleiding Geo Informatie</t>
  </si>
  <si>
    <t xml:space="preserve">25730			
25577	
25731
</t>
  </si>
  <si>
    <t xml:space="preserve">25669 
25668
25670
</t>
  </si>
  <si>
    <t xml:space="preserve">25555
25431
25981
25992
25557
25984
25536
25534
25993
25988
25994
</t>
  </si>
  <si>
    <t>25916
25577
25731
25730
25709</t>
  </si>
  <si>
    <t xml:space="preserve">25730
27018
25731
25577
</t>
  </si>
  <si>
    <t xml:space="preserve">25746
25742
25748
25743
25732
25432
25983
25555
25992
25808
25430
25982
25622
25621 </t>
  </si>
  <si>
    <t xml:space="preserve">25746 
25742 
25748 
25743 
25732 
25432 
25983 
25555 
25992 
25808 
25430 
25982 
25622 
25621 </t>
  </si>
  <si>
    <t xml:space="preserve">25742
25743
25746
25748
25252
25657
25621
25622
25460
25461
25977
</t>
  </si>
  <si>
    <t>25916
25915
25711
25709</t>
  </si>
  <si>
    <t xml:space="preserve">25730		
25734	
25577	
25731
</t>
  </si>
  <si>
    <t xml:space="preserve">25731
25577
</t>
  </si>
  <si>
    <t>25987
25984
25536
25537
25431
25981</t>
  </si>
  <si>
    <t xml:space="preserve">25444
25706
25445
25576
25579
25734
27017
25454
25618
25620
25557
25984
25536
25556
25534
25993
25468
25709
25470
25711
25915
25986
25537
25535
25461
25462
25463
25978
25705
25730
27018
25617
25988
25994
25916
25731
25577
25990
25980
25979
25995
25582
25581
</t>
  </si>
  <si>
    <t xml:space="preserve">25460
25977
25461
25462
25463
25978
25980
25979
25995
</t>
  </si>
  <si>
    <t>25332
25537
25535
25983
25986
25990</t>
  </si>
  <si>
    <t xml:space="preserve">25734	
25577	
25731
</t>
  </si>
  <si>
    <t>25916
25710
25917
25711
25915
25709</t>
  </si>
  <si>
    <t>25463, 
25979</t>
  </si>
  <si>
    <t>25461
25462
25463
25978
25980
25979
25995</t>
  </si>
  <si>
    <t xml:space="preserve">25431
25981
25984
25536
25534
25988
25982
25983
25432
25986
25537
25535
25990
</t>
  </si>
  <si>
    <t xml:space="preserve">25915
25732
25734
25711
</t>
  </si>
  <si>
    <t>25981
25983
25992
25621
25618
25557
25993
25985
25536
25984
25537
25986
25915
25555 
25431, 
25432, 
25992
25668</t>
  </si>
  <si>
    <t xml:space="preserve">25444
25706
25445
25576
25579
25734
27017
25454
25618
25620
25557
25984
25536
25534
25993
25468
25709
25470
25711
25915
25986
25537
25535
25461
25462
25463
25978
</t>
  </si>
  <si>
    <t>25618, 25621</t>
  </si>
  <si>
    <t>25617, 25618, 25844</t>
  </si>
  <si>
    <t xml:space="preserve">25732
</t>
  </si>
  <si>
    <t>25916
25915
25992	
25993	
25994					
25731
25711
25709</t>
  </si>
  <si>
    <t xml:space="preserve">25848, 25995, 26024, 25581 </t>
  </si>
  <si>
    <t xml:space="preserve">25742
25743
25746
25746
25252
25657
25443
25707
25580
25732
25621
25622
25555
25431
25992
25981
25982
25983
25432
25460
25461
25977
</t>
  </si>
  <si>
    <t xml:space="preserve">25454
25618
25620
25617
</t>
  </si>
  <si>
    <t>25848, 25995</t>
  </si>
  <si>
    <t xml:space="preserve">25582
25581
</t>
  </si>
  <si>
    <t>Boomtechnisch onderzoek</t>
  </si>
  <si>
    <t xml:space="preserve">25730		
25734		
25731
</t>
  </si>
  <si>
    <t xml:space="preserve">25576
25579
25734
27017
25730
27018
25731
25577
</t>
  </si>
  <si>
    <t xml:space="preserve">25916
25915
25711
25709
</t>
  </si>
  <si>
    <t xml:space="preserve">25444
25706
25445
25576
25579
25734
27017
25454
25618
25620
25557
25984
25536
25534
25993
25468
25709
25470
25711
25915
25986
25537
25535
25461
25462
25463
25978
25705
25730
27018
25617
25988
25994
25916
25731
25577
25990
25980
25979
25995
25582
25581
</t>
  </si>
  <si>
    <t>25992
25993
25994</t>
  </si>
  <si>
    <t xml:space="preserve">25537
25535
25986
25990
</t>
  </si>
  <si>
    <t xml:space="preserve">25978 
25979,
</t>
  </si>
  <si>
    <t>25987
25984
25536
25537
25991
25439
25431 
25981</t>
  </si>
  <si>
    <t xml:space="preserve">25986
25537
25535
</t>
  </si>
  <si>
    <t>25532
25983</t>
  </si>
  <si>
    <t xml:space="preserve">25982
25983
25432
</t>
  </si>
  <si>
    <t>25537
25986</t>
  </si>
  <si>
    <t xml:space="preserve">25986
25537
25535
</t>
  </si>
  <si>
    <t xml:space="preserve">Rekenen mbo niv 4 </t>
  </si>
  <si>
    <t>25983 
 25986</t>
  </si>
  <si>
    <t>25986, 
25990, 25992, 25993, 25994, 25981, 25984, 25998</t>
  </si>
  <si>
    <t xml:space="preserve">25444
25444
25706
25706
25445
25576
25579
25734
27017
25454
25454
25618
25618
25620
25557
25984
25536
25556
25534
25993
25993
25468
25709
25470
25711
25915
25986
25537
25535
25461
25462
25463
25978
25705
25705
25730
27018
25617
25988
25994
25916
25731
25577
25990
25980
25979
25995
25582
25581
25444
25444
25706
25706
25445
25576
25579
25734
27017
25454
25454
25618
25618
25620
25557
25984
25536
25556
25534
25993
25993
25468
25709
25470
25711
25915
25986
25537
25535
25461
25462
25463
25978
25705
25730
27018
25617
25988
25994
25916
25731
25577
25990
25980
25979
25995
25582
25581
</t>
  </si>
  <si>
    <t xml:space="preserve">25468
25709
25470
25711
25915
25916
</t>
  </si>
  <si>
    <t xml:space="preserve">25987
25984
25536
25537
</t>
  </si>
  <si>
    <t>K1421</t>
  </si>
  <si>
    <t>toewerken rekenen 2f</t>
  </si>
  <si>
    <t>k1440</t>
  </si>
  <si>
    <t>Introductie natural horsemanship</t>
  </si>
  <si>
    <t xml:space="preserve">25915
25916
</t>
  </si>
  <si>
    <t xml:space="preserve">25707
25732
25432
25983
25555 
25992
25431
25981
25460
25977
25808
25430
25982
25622
25621 </t>
  </si>
  <si>
    <t xml:space="preserve">25707
25732 
25432 
25983 
25555 25992 
25431 
25981 
25460 
25977 
25808 
25430 
25982 
25622 
25621 </t>
  </si>
  <si>
    <t xml:space="preserve">25431
25443
25460
25461
 25555
25707
25977
25981
25992
</t>
  </si>
  <si>
    <t>25916
25915
25917</t>
  </si>
  <si>
    <t xml:space="preserve">x nieuw 25-26
25705
25730
27018
25617
25988
25994
25916
25731
25577
25990
25980
25979
25995
25582
25581
</t>
  </si>
  <si>
    <t>25917
25916</t>
  </si>
  <si>
    <t>25617, 25618, 25706, 25705, 25984</t>
  </si>
  <si>
    <t>25746
25742
25748
25743</t>
  </si>
  <si>
    <t xml:space="preserve">25746 
25742 
25748 
25743 
</t>
  </si>
  <si>
    <t xml:space="preserve">25742
25743
25746
25748
25252
25657
</t>
  </si>
  <si>
    <t xml:space="preserve">25707
25432
25983
25555
25431
25981
25460
25977 25808
25430 25982
25622
25621
25732
25992 </t>
  </si>
  <si>
    <t xml:space="preserve">25707
25432 
25983 
25555 
25431 
25981 
25460 
25977 25808 
25430 25982 
25622 
25621 
25732 
25992 </t>
  </si>
  <si>
    <t xml:space="preserve">25431
25432
25443
25460
25461
25555
25580
25621
25622
25707
25732
25977
25981
25982
25983
25992
</t>
  </si>
  <si>
    <t xml:space="preserve">25444
25706
25445
25705
25454
25618
25620
25617
25461
25462
25463
25978
</t>
  </si>
  <si>
    <t xml:space="preserve">25444
25706
25445
25705
25454
25618
25620
25617
25980
25979
25995
</t>
  </si>
  <si>
    <t>25617, 25844,</t>
  </si>
  <si>
    <t>Houder van herpeten</t>
  </si>
  <si>
    <t>ED</t>
  </si>
  <si>
    <t>bijgewerkt: september 2019</t>
  </si>
  <si>
    <t>Anne Kremers</t>
  </si>
  <si>
    <t>Cor Duim</t>
  </si>
  <si>
    <t>Rianne van Boxtel</t>
  </si>
  <si>
    <t>Ruud Hendriks</t>
  </si>
  <si>
    <t>Erik Groen</t>
  </si>
  <si>
    <t>K0089</t>
  </si>
  <si>
    <t>Rekenen 3F</t>
  </si>
  <si>
    <t>Lean en creatief</t>
  </si>
  <si>
    <t>K0601</t>
  </si>
  <si>
    <t>Doorstroom groen hbo</t>
  </si>
  <si>
    <t>Crebo-code profiel</t>
  </si>
  <si>
    <t>Profiel/Kwalificatie</t>
  </si>
  <si>
    <t>Crebo-code KD</t>
  </si>
  <si>
    <t>Kwalificatiedossier</t>
  </si>
  <si>
    <t>Bedrijfsleider bloem, groen en styling</t>
  </si>
  <si>
    <t>Dierverzorging (Gewijzigd 2016)</t>
  </si>
  <si>
    <t>Paardensport en -houderij (Gewijzigd 2016)</t>
  </si>
  <si>
    <t>Milieu-onderzoeker</t>
  </si>
  <si>
    <t>Milieu-onderzoek en -inspectie</t>
  </si>
  <si>
    <t>Groene ruimte (Gewijzigd 2016)</t>
  </si>
  <si>
    <t>K0034</t>
  </si>
  <si>
    <t>Engels in de beroepscontext A2</t>
  </si>
  <si>
    <t>Vakbekwaam medewerker dierverzorging</t>
  </si>
  <si>
    <t>Vakexpert voeding en voorlichting</t>
  </si>
  <si>
    <t xml:space="preserve">Status keuzedeel </t>
  </si>
  <si>
    <t>Opmerking</t>
  </si>
  <si>
    <t>Locatie</t>
  </si>
  <si>
    <t>Omvang</t>
  </si>
  <si>
    <t>Lesmateriaal</t>
  </si>
  <si>
    <t>Examens</t>
  </si>
  <si>
    <t>Wanneer wordt het keuzedeel uitgevoerd.</t>
  </si>
  <si>
    <t>K0008</t>
  </si>
  <si>
    <t>Basismanagement</t>
  </si>
  <si>
    <t>Niet gekoppeld wel gepubliceerd</t>
  </si>
  <si>
    <t>- niet gekoppeld volgens SBB</t>
  </si>
  <si>
    <t>BA</t>
  </si>
  <si>
    <t>Nog niet bekend</t>
  </si>
  <si>
    <t>K0025</t>
  </si>
  <si>
    <t>Duits in de beroepscontext A2</t>
  </si>
  <si>
    <t xml:space="preserve">Gepubliceerd &amp; gekoppeld </t>
  </si>
  <si>
    <t>BA, VE</t>
  </si>
  <si>
    <t>Bernard van der Lugt (Groenhorst Velp)</t>
  </si>
  <si>
    <t>- BA alleen voor BBL</t>
  </si>
  <si>
    <t>Aeres MBO Barneveld (Hetty Veerbeek)</t>
  </si>
  <si>
    <t>- Ook voor medewerker paardensport en -houderij</t>
  </si>
  <si>
    <t>AL, BA</t>
  </si>
  <si>
    <t xml:space="preserve">
Engels in de beroepscontext A2</t>
  </si>
  <si>
    <t>Medewerker groen en cultuurtechniek</t>
  </si>
  <si>
    <t>Agro productie, handel en technologie (Gewijzigd 2017)</t>
  </si>
  <si>
    <t>BA, EM</t>
  </si>
  <si>
    <t>Proefdierverzorger</t>
  </si>
  <si>
    <t>Vakbekwaam medewerker groen en cultuurtechniek</t>
  </si>
  <si>
    <t>K0035</t>
  </si>
  <si>
    <t>Engels in de beroepscontext B1</t>
  </si>
  <si>
    <t>-Jan Gruppen (Aeres MBO Barneveld)
- Birgitte de Wit (Barneveld)</t>
  </si>
  <si>
    <t>- Jan Gruppen (Aeres MBO Barneveld)
- Harm Rijneveld (Barneveld)
- Birgitte de Wit (Barneveld)
- Rianne van Boxtel (Aeres MBO Dronten)</t>
  </si>
  <si>
    <r>
      <rPr>
        <strike/>
        <sz val="10"/>
        <color rgb="FFFF0000"/>
        <rFont val="Calibri"/>
        <family val="2"/>
        <scheme val="minor"/>
      </rPr>
      <t>BA,</t>
    </r>
    <r>
      <rPr>
        <sz val="10"/>
        <rFont val="Calibri"/>
        <family val="2"/>
        <scheme val="minor"/>
      </rPr>
      <t xml:space="preserve"> EM</t>
    </r>
  </si>
  <si>
    <t>BA, DR, EM</t>
  </si>
  <si>
    <t>Harry van der Beek (Nijkerk)</t>
  </si>
  <si>
    <t>K0108</t>
  </si>
  <si>
    <t>Trimmer</t>
  </si>
  <si>
    <t>K0114</t>
  </si>
  <si>
    <t>Verdieping hoefkunde</t>
  </si>
  <si>
    <t>Aeres MBO Barneveld (contactpersoon: Marieke Zijp)</t>
  </si>
  <si>
    <t>Inkoop bij ESS</t>
  </si>
  <si>
    <t>AL, BA, EM</t>
  </si>
  <si>
    <t>Aeres MBO Barneveld: 
- Jopie van Doleweerd
- Agniet Keverling Buisman
- Monique van den Hoeven</t>
  </si>
  <si>
    <t>- Stefanie Minkels (Aeres MBO Barneveld)
- Monique van den Hoeven (Barneveld)</t>
  </si>
  <si>
    <t>Concept AOC's (contactpersoon Aeres MBO: Harm Holleman)
Frank van der Weerd (Aeres MBO Barneveld)
Henriette Rozendaal (Barneveld)</t>
  </si>
  <si>
    <t>Concept AOC's (contactpersoon Aeres MBO: Harm Holleman)</t>
  </si>
  <si>
    <t xml:space="preserve">
Internationaal II: werken in het buitenland</t>
  </si>
  <si>
    <t>Concept AOC's (contact persoon Harm Holleman)</t>
  </si>
  <si>
    <t>K0221</t>
  </si>
  <si>
    <t xml:space="preserve">Aeres MBO Barneveld: 
- Teuske Herngreen
- Mariska van den Brugge
- Harm Rijneveld
</t>
  </si>
  <si>
    <t>- Harm Rijneveld (Barneveld)</t>
  </si>
  <si>
    <t xml:space="preserve">
ARBO, kwaliteitszorg en hulpverlening geschikt voor niveau 4</t>
  </si>
  <si>
    <t>Concept AOC's (Contactpersoon Aeres MBO: Gerdien Heere )</t>
  </si>
  <si>
    <t>Concept AOC's (Contactpersoon Aeres MBO: Aike Geers)
Betrokkenen: Liane Driesen (Aeres MBO Almere)</t>
  </si>
  <si>
    <t>Concept AOC's (Contactpersoon Aeres MBO: Alida Moene)</t>
  </si>
  <si>
    <t>AL, BA, VE</t>
  </si>
  <si>
    <t>Concept AOC's (Contactpersoon Aeres MBO: Aike Geers)
Betrokkenen: Liane Driesen (Aeres MBO Almere)
Laura Bus (Barneveld)</t>
  </si>
  <si>
    <t>K0294</t>
  </si>
  <si>
    <t>Landbouwhuisdieren in de proefdiersector geschikt voor niveau 3</t>
  </si>
  <si>
    <t>- Niet gekoppeld volgens S-BB</t>
  </si>
  <si>
    <t>- Koppeling moet nog aangevraagd</t>
  </si>
  <si>
    <t>BA, DR</t>
  </si>
  <si>
    <t>- Henriëtte Rozendaal - specialisatie kalveren (Barneveld)
- Marius Veldhuizen - specialisatie geiten (Barneveld)</t>
  </si>
  <si>
    <t>Aeres MBO Barneveld (contactpersoon niet bekend)</t>
  </si>
  <si>
    <t>BA, AL</t>
  </si>
  <si>
    <t>Concept AOC's (contactpersoon Aeres MBO: Marije Sloetjes)</t>
  </si>
  <si>
    <r>
      <t>AL</t>
    </r>
    <r>
      <rPr>
        <strike/>
        <sz val="10"/>
        <color rgb="FFFF0000"/>
        <rFont val="Calibri"/>
        <family val="2"/>
        <scheme val="minor"/>
      </rPr>
      <t>, BA</t>
    </r>
  </si>
  <si>
    <t>Stephanie Minkels (Aeres MBO Barneveld)
Monique van den Hoeven (Aeres MBO Barneveld)</t>
  </si>
  <si>
    <t>- Bedoeld voor instructeurs-variant</t>
  </si>
  <si>
    <t>- Stephanie Minkels
- Monique van den Hoeven</t>
  </si>
  <si>
    <t>K0817</t>
  </si>
  <si>
    <t xml:space="preserve">gepubliceerd &amp; gekoppeld </t>
  </si>
  <si>
    <t>Robert Peterman (Barneveld)</t>
  </si>
  <si>
    <t>Gewasbescherming A</t>
  </si>
  <si>
    <t>Nog niet ontwikkeld</t>
  </si>
  <si>
    <t>- keuzedeel bestaat niet meer</t>
  </si>
  <si>
    <t>Gewasbescherming</t>
  </si>
  <si>
    <t>nog niet ontwikkeld</t>
  </si>
  <si>
    <t>Bedrijfseconomie</t>
  </si>
  <si>
    <t>- keuzedeel bestaat nog niet</t>
  </si>
  <si>
    <t>Agro productie, handel en technologie (Gewijzigd 2016)</t>
  </si>
  <si>
    <t>Aantal unieke keuzedelen</t>
  </si>
  <si>
    <t>Medewerker voeding en technologie</t>
  </si>
  <si>
    <t>Vakbekwaam medewerker voeding en technologie</t>
  </si>
  <si>
    <t>vakexpert voeding en kwaliteit</t>
  </si>
  <si>
    <t>vakexpert voeding en technologie</t>
  </si>
  <si>
    <t>Internationaal I: overbruggen (interculturele) diversiteit </t>
  </si>
  <si>
    <t>Medewerker agrarisch loonwerk</t>
  </si>
  <si>
    <t>Vakbekwaam medewerker agrarisch loonwerk</t>
  </si>
  <si>
    <t>Vakexpert agrarisch loonwerk</t>
  </si>
  <si>
    <t>K0010</t>
  </si>
  <si>
    <t>Bereidt gerechten</t>
  </si>
  <si>
    <t>AL, ED</t>
  </si>
  <si>
    <t>BA, ED, VE</t>
  </si>
  <si>
    <t>AL, BA, ED, VE</t>
  </si>
  <si>
    <t>AL, ED, VE</t>
  </si>
  <si>
    <t>Jan Gruppen (Aeres MBO Barneveld)</t>
  </si>
  <si>
    <t>BA, DR, ED, EM, VE</t>
  </si>
  <si>
    <t>Stefanie Minkels (Aeres MBO Barneveld)</t>
  </si>
  <si>
    <t>AL, ED, EM, NY</t>
  </si>
  <si>
    <t>BA, NY</t>
  </si>
  <si>
    <t>Concept AOC's (contactpersoon Aeres MBO: Harm Holleman)
Frank van der Weerd (Aeres MBO Barneveld)</t>
  </si>
  <si>
    <t>BA, ED, EM, VE</t>
  </si>
  <si>
    <t>BA, ED, EM</t>
  </si>
  <si>
    <t xml:space="preserve">Aeres MBO Barneveld: 
- Teuske Herngreen
- Mariska van den Brugge
</t>
  </si>
  <si>
    <t>Eric Soer (Aeres MBO Velp)</t>
  </si>
  <si>
    <t>AL, VE</t>
  </si>
  <si>
    <t>AL, BA, ED</t>
  </si>
  <si>
    <t>DR</t>
  </si>
  <si>
    <t>Aeres MBO Dronten (Contactpersoon: Rianne van Boxtel)</t>
  </si>
  <si>
    <t>Aeres MBO Almere (contactpersoon: Marije Sloetjes)</t>
  </si>
  <si>
    <t>AL, EM, NY</t>
  </si>
  <si>
    <t>Concept AOC's (contactpersoon Aeres Erik Groen).
Betrokkenen: Barry Fokker (Aeres MBO Almere) en Rinus Jansen (Aeres MBO Nijkerk)</t>
  </si>
  <si>
    <t>Concept AOC's</t>
  </si>
  <si>
    <t>DR, VE</t>
  </si>
  <si>
    <t>Concept AOC's (nog geen contactpersoon vanuit Aeres MBO)
Betrokkenen: Peter Veenhuizen</t>
  </si>
  <si>
    <t>DR, EM, VE</t>
  </si>
  <si>
    <t>DR, EM,VE</t>
  </si>
  <si>
    <t>Henriëtte van den Hoek (Aeres MBO Barneveld)</t>
  </si>
  <si>
    <t>Concept AOC's (contactpersoon Aeres MBO: Bernard van der Lugt)
Betrokkenen: Henri ten Have (Aeres MBO Almere), Esther Wormskamp (Aeres MBO Velp), Saskia Franke (Aeres MBO Velp)</t>
  </si>
  <si>
    <t>AL, NY, VE</t>
  </si>
  <si>
    <t>Concept AOC's (contactpersoon Aeres MBO: Hans Helthuis)
Betrokkenen: Erik Groen (Aeres MBO Emmeloord), Ar van Hoffe (Aeres MBO Almere), Albert Veenendaal (Aeres MBO Nijkerk).</t>
  </si>
  <si>
    <r>
      <t xml:space="preserve">AL, BA, ED, </t>
    </r>
    <r>
      <rPr>
        <sz val="10"/>
        <color rgb="FFFF0000"/>
        <rFont val="Calibri"/>
        <family val="2"/>
        <scheme val="minor"/>
      </rPr>
      <t>EM</t>
    </r>
  </si>
  <si>
    <t>AL, EM</t>
  </si>
  <si>
    <t>25707
25732
25432
25983
25555
25992
25431
25981
25460
25808
25977
25430
25982
25622
25621</t>
  </si>
  <si>
    <t xml:space="preserve">
25707
25732
25432
25983
25555
25992
25431
25981
25460
25808
25977
25430
25982
25622
25621</t>
  </si>
  <si>
    <t xml:space="preserve">
25707
25732
25432
25983
25555
25992
25431
25981
25460
25808
25977 
25430
25982
25622
25621
</t>
  </si>
  <si>
    <t xml:space="preserve">
25977</t>
  </si>
  <si>
    <t xml:space="preserve">
25668, 25669</t>
  </si>
  <si>
    <t xml:space="preserve">25707
25732
25432
25983
25555
25992
25431
25981
25460
25808
25977 
25430
25982
25622
25621
</t>
  </si>
  <si>
    <t>25537  
25535  
25986  
25990</t>
  </si>
  <si>
    <t xml:space="preserve"> 25669
25670</t>
  </si>
  <si>
    <t xml:space="preserve">25707
</t>
  </si>
  <si>
    <t>25432
25983</t>
  </si>
  <si>
    <t xml:space="preserve">25461
25462
25463
25978
25980
25979
25995
25444
25706
25445
25576
25579
25734
27017
25454
25618
25620
25557
25984
25536
25534
25993
25468
25709
25470
25411
25915
25986
25537
25535
25461
25462
25463
25978
25705
25730
27018
25617
25988
25994
25916
25731
25577
25990
25980
25979
25995
25582
25581
</t>
  </si>
  <si>
    <t>25731 25734</t>
  </si>
  <si>
    <t xml:space="preserve">25460
25461
25977
</t>
  </si>
  <si>
    <t xml:space="preserve">25978
25705
25730
27018
25617
25988
25994
25916
25731
25577
25990
25980
25979
25995
25582
25581
25463
25462
25461
25535
25444
25444
25706
25706
25445
25576
25579
25734
27017
25454
25618
25620
25557
25984
25556
25534
25993
25468
25709
25470
25711
25915
25986
25537
</t>
  </si>
  <si>
    <t xml:space="preserve">25617  
25581 </t>
  </si>
  <si>
    <t xml:space="preserve">25621
25622
</t>
  </si>
  <si>
    <t xml:space="preserve">25454
25618
25620
</t>
  </si>
  <si>
    <t xml:space="preserve">25617
</t>
  </si>
  <si>
    <t xml:space="preserve">25461
25462
25463
25978
25980
25979
25995
</t>
  </si>
  <si>
    <t xml:space="preserve">25985,
</t>
  </si>
  <si>
    <t xml:space="preserve">25989
</t>
  </si>
  <si>
    <t>25582
25617
25709
25730
25916
25581</t>
  </si>
  <si>
    <t>25618
25711
25734
25620</t>
  </si>
  <si>
    <t xml:space="preserve">25467, 25913
</t>
  </si>
  <si>
    <t>25915
25916
25709
25711</t>
  </si>
  <si>
    <t xml:space="preserve">25618
25711
25734
25620
25582
25617
25709
25730
25916
25581
</t>
  </si>
  <si>
    <t>25992
25621
25981
25983</t>
  </si>
  <si>
    <t xml:space="preserve">25618
25993
25557
25985
25915
25536
25984
25986
</t>
  </si>
  <si>
    <t>25617
25994
25556
25988
25534
25990
25535
25916
25989</t>
  </si>
  <si>
    <t>25848, 25995, 26024</t>
  </si>
  <si>
    <t>25986
25537
25990
25535</t>
  </si>
  <si>
    <t>25621
25618
25617
25557
25556</t>
  </si>
  <si>
    <t xml:space="preserve">25616
25619
25617
</t>
  </si>
  <si>
    <t>25536
25984
25534
25988</t>
  </si>
  <si>
    <t>25621
25617
25618</t>
  </si>
  <si>
    <t xml:space="preserve">25985
25536
25984
25993
</t>
  </si>
  <si>
    <t xml:space="preserve">25989
25534
25988
25994
</t>
  </si>
  <si>
    <t>25734
25618</t>
  </si>
  <si>
    <t>25985, 25977, 25643 25978, 25979, 25980</t>
  </si>
  <si>
    <t xml:space="preserve">25746
25534
25988
25981
25983
25536
25984
25537
25986
25535
25990
</t>
  </si>
  <si>
    <t>25978, 25980,
25977</t>
  </si>
  <si>
    <t>25617
25581
25732
25808</t>
  </si>
  <si>
    <t>25734
25730
25581
25582</t>
  </si>
  <si>
    <t>25581
25582
25620</t>
  </si>
  <si>
    <t>25581, 25582, 25996</t>
  </si>
  <si>
    <t>25746
25992
25621
25981
25983</t>
  </si>
  <si>
    <t>25734
25730</t>
  </si>
  <si>
    <t xml:space="preserve"> 25734
25730</t>
  </si>
  <si>
    <t>25915
25916</t>
  </si>
  <si>
    <t>25537
25986
25535
25990
25983</t>
  </si>
  <si>
    <t>25537
25986
25535
25990</t>
  </si>
  <si>
    <t>25618
25711
25734
25620
25582
25617
25709
25730
25916
25581</t>
  </si>
  <si>
    <t xml:space="preserve">25746
25992
25621
25983
25981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</si>
</sst>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rgb="FF9C0006"/>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1"/>
      <color rgb="FF000000"/>
      <name val="Calibri"/>
      <family val="2"/>
      <scheme val="minor"/>
    </font>
    <font>
      <b/>
      <sz val="9"/>
      <color theme="1"/>
      <name val="Calibri"/>
      <family val="2"/>
      <scheme val="minor"/>
    </font>
    <font>
      <sz val="10"/>
      <color rgb="FF000000"/>
      <name val="Calibri"/>
      <family val="2"/>
      <scheme val="minor"/>
    </font>
    <font>
      <sz val="9"/>
      <color theme="1"/>
      <name val="Calibri"/>
      <family val="2"/>
      <scheme val="minor"/>
    </font>
    <font>
      <sz val="10"/>
      <color rgb="FF9C0006"/>
      <name val="Calibri"/>
      <family val="2"/>
      <scheme val="minor"/>
    </font>
    <font>
      <sz val="10"/>
      <color rgb="FFFF0000"/>
      <name val="Calibri"/>
      <family val="2"/>
      <scheme val="minor"/>
    </font>
    <font>
      <sz val="11"/>
      <color rgb="FFFF0000"/>
      <name val="Calibri"/>
      <family val="2"/>
      <scheme val="minor"/>
    </font>
    <font>
      <strike/>
      <sz val="10"/>
      <color rgb="FFFF0000"/>
      <name val="Calibri"/>
      <family val="2"/>
      <scheme val="minor"/>
    </font>
    <font>
      <strike/>
      <sz val="11"/>
      <color rgb="FFFF0000"/>
      <name val="Calibri"/>
      <family val="2"/>
      <scheme val="minor"/>
    </font>
    <font>
      <sz val="10"/>
      <color rgb="FFFFFF00"/>
      <name val="Calibri"/>
      <family val="2"/>
      <scheme val="minor"/>
    </font>
    <font>
      <sz val="11"/>
      <color rgb="FFFFFF00"/>
      <name val="Calibri"/>
      <family val="2"/>
      <scheme val="minor"/>
    </font>
    <font>
      <sz val="10"/>
      <name val="Calibri"/>
      <family val="2"/>
      <scheme val="minor"/>
    </font>
    <font>
      <sz val="11"/>
      <name val="Calibri"/>
      <family val="2"/>
      <scheme val="minor"/>
    </font>
    <font>
      <b/>
      <sz val="11"/>
      <name val="Calibri"/>
      <family val="2"/>
      <scheme val="minor"/>
    </font>
    <font>
      <sz val="11"/>
      <color rgb="FF000000"/>
      <name val="Calibri"/>
      <family val="2"/>
      <scheme val="minor"/>
    </font>
    <font>
      <b/>
      <sz val="10"/>
      <color rgb="FF000000"/>
      <name val="Calibri"/>
      <scheme val="minor"/>
    </font>
    <font>
      <b/>
      <sz val="11"/>
      <color rgb="FF000000"/>
      <name val="Calibri"/>
      <scheme val="minor"/>
    </font>
    <font>
      <b/>
      <sz val="11"/>
      <color rgb="FF000000"/>
      <name val="Calibri"/>
      <family val="2"/>
    </font>
  </fonts>
  <fills count="13">
    <fill>
      <patternFill patternType="none"/>
    </fill>
    <fill>
      <patternFill patternType="gray125"/>
    </fill>
    <fill>
      <patternFill patternType="solid">
        <fgColor rgb="FFFFC7CE"/>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8"/>
        <bgColor indexed="64"/>
      </patternFill>
    </fill>
    <fill>
      <patternFill patternType="solid">
        <fgColor theme="7"/>
        <bgColor indexed="64"/>
      </patternFill>
    </fill>
    <fill>
      <patternFill patternType="solid">
        <fgColor rgb="FFFFC00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7" tint="-0.249977111117893"/>
        <bgColor indexed="64"/>
      </patternFill>
    </fill>
  </fills>
  <borders count="106">
    <border>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indexed="64"/>
      </top>
      <bottom style="thin">
        <color indexed="64"/>
      </bottom>
      <diagonal/>
    </border>
    <border>
      <left/>
      <right/>
      <top style="thin">
        <color indexed="64"/>
      </top>
      <bottom style="thin">
        <color indexed="64"/>
      </bottom>
      <diagonal/>
    </border>
    <border>
      <left/>
      <right style="thick">
        <color auto="1"/>
      </right>
      <top style="thick">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medium">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medium">
        <color indexed="64"/>
      </left>
      <right style="medium">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top/>
      <bottom style="thin">
        <color theme="0" tint="-0.34998626667073579"/>
      </bottom>
      <diagonal/>
    </border>
    <border>
      <left/>
      <right style="medium">
        <color indexed="64"/>
      </right>
      <top/>
      <bottom style="thin">
        <color theme="0" tint="-0.34998626667073579"/>
      </bottom>
      <diagonal/>
    </border>
    <border>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medium">
        <color indexed="64"/>
      </left>
      <right style="medium">
        <color indexed="64"/>
      </right>
      <top/>
      <bottom style="thin">
        <color theme="0" tint="-0.34998626667073579"/>
      </bottom>
      <diagonal/>
    </border>
    <border>
      <left/>
      <right style="medium">
        <color indexed="64"/>
      </right>
      <top style="thin">
        <color theme="0" tint="-0.249977111117893"/>
      </top>
      <bottom style="thin">
        <color theme="0" tint="-0.34998626667073579"/>
      </bottom>
      <diagonal/>
    </border>
    <border>
      <left style="medium">
        <color indexed="64"/>
      </left>
      <right style="thin">
        <color indexed="64"/>
      </right>
      <top/>
      <bottom style="thin">
        <color theme="0" tint="-0.34998626667073579"/>
      </bottom>
      <diagonal/>
    </border>
    <border>
      <left style="thin">
        <color indexed="64"/>
      </left>
      <right/>
      <top style="thin">
        <color theme="0" tint="-0.34998626667073579"/>
      </top>
      <bottom/>
      <diagonal/>
    </border>
    <border>
      <left/>
      <right style="medium">
        <color indexed="64"/>
      </right>
      <top style="thin">
        <color theme="0" tint="-0.34998626667073579"/>
      </top>
      <bottom/>
      <diagonal/>
    </border>
    <border>
      <left/>
      <right style="thin">
        <color indexed="64"/>
      </right>
      <top style="thin">
        <color theme="0" tint="-0.34998626667073579"/>
      </top>
      <bottom/>
      <diagonal/>
    </border>
    <border>
      <left style="thin">
        <color indexed="64"/>
      </left>
      <right style="medium">
        <color indexed="64"/>
      </right>
      <top style="thin">
        <color theme="0" tint="-0.34998626667073579"/>
      </top>
      <bottom/>
      <diagonal/>
    </border>
    <border>
      <left style="thin">
        <color indexed="64"/>
      </left>
      <right style="thin">
        <color indexed="64"/>
      </right>
      <top style="thin">
        <color theme="0" tint="-0.34998626667073579"/>
      </top>
      <bottom/>
      <diagonal/>
    </border>
    <border>
      <left style="medium">
        <color indexed="64"/>
      </left>
      <right style="medium">
        <color indexed="64"/>
      </right>
      <top style="thin">
        <color theme="0" tint="-0.34998626667073579"/>
      </top>
      <bottom/>
      <diagonal/>
    </border>
    <border>
      <left style="thin">
        <color indexed="64"/>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medium">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medium">
        <color indexed="64"/>
      </left>
      <right style="medium">
        <color indexed="64"/>
      </right>
      <top style="thin">
        <color theme="0" tint="-0.34998626667073579"/>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diagonal/>
    </border>
    <border>
      <left style="medium">
        <color indexed="64"/>
      </left>
      <right/>
      <top style="thin">
        <color indexed="64"/>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bottom/>
      <diagonal/>
    </border>
    <border>
      <left style="medium">
        <color indexed="64"/>
      </left>
      <right/>
      <top/>
      <bottom style="thin">
        <color theme="0" tint="-0.34998626667073579"/>
      </bottom>
      <diagonal/>
    </border>
    <border>
      <left style="medium">
        <color indexed="64"/>
      </left>
      <right/>
      <top style="thin">
        <color theme="0" tint="-0.34998626667073579"/>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2" borderId="0" applyNumberFormat="0" applyBorder="0" applyAlignment="0" applyProtection="0"/>
  </cellStyleXfs>
  <cellXfs count="421">
    <xf numFmtId="0" fontId="0" fillId="0" borderId="0" xfId="0"/>
    <xf numFmtId="0" fontId="4" fillId="3" borderId="2" xfId="0" applyFont="1" applyFill="1" applyBorder="1" applyAlignment="1">
      <alignment horizontal="center" vertical="center" wrapText="1"/>
    </xf>
    <xf numFmtId="0" fontId="5" fillId="3" borderId="3"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vertical="center" wrapText="1"/>
    </xf>
    <xf numFmtId="0" fontId="2" fillId="3" borderId="4" xfId="0" applyFont="1" applyFill="1" applyBorder="1" applyAlignment="1">
      <alignment vertical="center" wrapText="1"/>
    </xf>
    <xf numFmtId="0" fontId="6" fillId="3" borderId="4" xfId="0" applyFont="1" applyFill="1" applyBorder="1" applyAlignment="1">
      <alignmen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3" fillId="4" borderId="6" xfId="0" applyFont="1" applyFill="1" applyBorder="1" applyAlignment="1">
      <alignment horizontal="center" vertical="center"/>
    </xf>
    <xf numFmtId="0" fontId="3" fillId="4" borderId="7"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horizontal="center" vertical="center"/>
    </xf>
    <xf numFmtId="0" fontId="3" fillId="4" borderId="10" xfId="0" applyFont="1" applyFill="1" applyBorder="1" applyAlignment="1">
      <alignment vertical="center"/>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7" fillId="4" borderId="10" xfId="0" applyFont="1" applyFill="1" applyBorder="1" applyAlignment="1">
      <alignment vertical="center" wrapText="1"/>
    </xf>
    <xf numFmtId="0" fontId="7" fillId="4" borderId="11" xfId="0" applyFont="1" applyFill="1" applyBorder="1" applyAlignment="1">
      <alignment vertical="center" wrapText="1"/>
    </xf>
    <xf numFmtId="0" fontId="7" fillId="4" borderId="12" xfId="0" applyFont="1" applyFill="1" applyBorder="1" applyAlignment="1">
      <alignment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vertical="center"/>
    </xf>
    <xf numFmtId="0" fontId="7" fillId="4" borderId="13" xfId="0" applyFont="1" applyFill="1" applyBorder="1" applyAlignment="1">
      <alignmen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3" fillId="4" borderId="1" xfId="0" applyFont="1" applyFill="1" applyBorder="1" applyAlignment="1">
      <alignment vertical="center" wrapText="1"/>
    </xf>
    <xf numFmtId="0" fontId="0" fillId="0" borderId="14" xfId="0" applyBorder="1"/>
    <xf numFmtId="0" fontId="7" fillId="4" borderId="14" xfId="0" applyFont="1" applyFill="1" applyBorder="1" applyAlignment="1">
      <alignment vertical="center" wrapText="1"/>
    </xf>
    <xf numFmtId="0" fontId="9" fillId="2" borderId="11" xfId="1" quotePrefix="1" applyFont="1" applyBorder="1" applyAlignment="1">
      <alignment vertical="center" wrapText="1"/>
    </xf>
    <xf numFmtId="0" fontId="9" fillId="2" borderId="11" xfId="1" applyFont="1" applyBorder="1" applyAlignment="1">
      <alignment vertical="center" wrapText="1"/>
    </xf>
    <xf numFmtId="0" fontId="0" fillId="0" borderId="11" xfId="0" quotePrefix="1" applyBorder="1"/>
    <xf numFmtId="0" fontId="8" fillId="4" borderId="11" xfId="0" applyFont="1" applyFill="1" applyBorder="1" applyAlignment="1">
      <alignment vertical="center" wrapText="1"/>
    </xf>
    <xf numFmtId="0" fontId="3" fillId="4" borderId="15" xfId="0" applyFont="1" applyFill="1" applyBorder="1" applyAlignment="1">
      <alignment vertical="center" wrapText="1"/>
    </xf>
    <xf numFmtId="0" fontId="4" fillId="3" borderId="4" xfId="0" applyFont="1" applyFill="1" applyBorder="1" applyAlignment="1">
      <alignment vertical="center" wrapText="1"/>
    </xf>
    <xf numFmtId="0" fontId="3" fillId="0" borderId="11" xfId="0" applyFont="1" applyBorder="1"/>
    <xf numFmtId="0" fontId="3" fillId="4" borderId="11" xfId="0" quotePrefix="1" applyFont="1" applyFill="1" applyBorder="1" applyAlignment="1">
      <alignment vertical="center" wrapText="1"/>
    </xf>
    <xf numFmtId="0" fontId="7" fillId="4" borderId="1" xfId="0" applyFont="1" applyFill="1" applyBorder="1" applyAlignment="1">
      <alignment vertical="center" wrapText="1"/>
    </xf>
    <xf numFmtId="0" fontId="0" fillId="0" borderId="11" xfId="0" applyBorder="1"/>
    <xf numFmtId="0" fontId="3" fillId="0" borderId="11" xfId="0" quotePrefix="1" applyFont="1" applyBorder="1"/>
    <xf numFmtId="0" fontId="9" fillId="2" borderId="11" xfId="1" quotePrefix="1" applyFont="1" applyBorder="1"/>
    <xf numFmtId="0" fontId="7" fillId="4" borderId="15" xfId="0" applyFont="1" applyFill="1" applyBorder="1" applyAlignment="1">
      <alignment vertical="center" wrapText="1"/>
    </xf>
    <xf numFmtId="0" fontId="4" fillId="3" borderId="16" xfId="0" applyFont="1" applyFill="1" applyBorder="1" applyAlignment="1">
      <alignment horizontal="left" vertical="center"/>
    </xf>
    <xf numFmtId="0" fontId="4" fillId="3" borderId="17" xfId="0" applyFont="1" applyFill="1" applyBorder="1" applyAlignment="1">
      <alignment horizontal="left" vertical="center"/>
    </xf>
    <xf numFmtId="0" fontId="4" fillId="3" borderId="22" xfId="0" applyFont="1" applyFill="1" applyBorder="1" applyAlignment="1">
      <alignment horizontal="left" vertical="center" wrapText="1"/>
    </xf>
    <xf numFmtId="0" fontId="0" fillId="0" borderId="20" xfId="0" applyBorder="1"/>
    <xf numFmtId="0" fontId="7" fillId="4" borderId="8" xfId="0" applyFont="1" applyFill="1" applyBorder="1" applyAlignment="1">
      <alignment vertical="center" wrapText="1"/>
    </xf>
    <xf numFmtId="0" fontId="3" fillId="4" borderId="23" xfId="0" applyFont="1" applyFill="1" applyBorder="1" applyAlignment="1">
      <alignment horizontal="center" vertical="center"/>
    </xf>
    <xf numFmtId="0" fontId="3" fillId="4" borderId="24" xfId="0" applyFont="1" applyFill="1" applyBorder="1" applyAlignment="1">
      <alignment vertical="center" wrapText="1"/>
    </xf>
    <xf numFmtId="0" fontId="3" fillId="4" borderId="25" xfId="0" applyFont="1" applyFill="1" applyBorder="1" applyAlignment="1">
      <alignment horizontal="center" vertical="center"/>
    </xf>
    <xf numFmtId="0" fontId="3" fillId="4" borderId="26" xfId="0" applyFont="1" applyFill="1" applyBorder="1" applyAlignment="1">
      <alignment vertical="center" wrapText="1"/>
    </xf>
    <xf numFmtId="0" fontId="7" fillId="4" borderId="24" xfId="0" applyFont="1" applyFill="1" applyBorder="1" applyAlignment="1">
      <alignment vertical="center" wrapText="1"/>
    </xf>
    <xf numFmtId="0" fontId="7" fillId="4" borderId="27" xfId="0" applyFont="1" applyFill="1" applyBorder="1" applyAlignment="1">
      <alignment vertical="center" wrapText="1"/>
    </xf>
    <xf numFmtId="0" fontId="7" fillId="4" borderId="7" xfId="0" applyFont="1" applyFill="1" applyBorder="1" applyAlignment="1">
      <alignment vertical="center" wrapText="1"/>
    </xf>
    <xf numFmtId="0" fontId="3" fillId="4" borderId="28" xfId="0" applyFont="1" applyFill="1" applyBorder="1" applyAlignment="1">
      <alignment vertical="center" wrapText="1"/>
    </xf>
    <xf numFmtId="0" fontId="3" fillId="4" borderId="28" xfId="0" applyFont="1" applyFill="1" applyBorder="1" applyAlignment="1">
      <alignment vertical="center"/>
    </xf>
    <xf numFmtId="0" fontId="3" fillId="4" borderId="7" xfId="0" applyFont="1" applyFill="1" applyBorder="1" applyAlignment="1">
      <alignment vertical="center"/>
    </xf>
    <xf numFmtId="0" fontId="7" fillId="4" borderId="28" xfId="0" applyFont="1" applyFill="1" applyBorder="1" applyAlignment="1">
      <alignment vertical="center" wrapText="1"/>
    </xf>
    <xf numFmtId="0" fontId="3" fillId="4" borderId="27" xfId="0" applyFont="1" applyFill="1" applyBorder="1" applyAlignment="1">
      <alignment vertical="center"/>
    </xf>
    <xf numFmtId="0" fontId="3" fillId="4" borderId="25" xfId="0" applyFont="1" applyFill="1" applyBorder="1" applyAlignment="1">
      <alignment horizontal="center" vertical="center" wrapText="1"/>
    </xf>
    <xf numFmtId="0" fontId="3" fillId="4" borderId="27" xfId="0" applyFont="1" applyFill="1" applyBorder="1" applyAlignment="1">
      <alignment vertical="center" wrapText="1"/>
    </xf>
    <xf numFmtId="0" fontId="3" fillId="4" borderId="23" xfId="0" applyFont="1" applyFill="1" applyBorder="1" applyAlignment="1">
      <alignment horizontal="center" vertical="center" wrapText="1"/>
    </xf>
    <xf numFmtId="0" fontId="3" fillId="4" borderId="29" xfId="0" applyFont="1" applyFill="1" applyBorder="1" applyAlignment="1">
      <alignment horizontal="center" vertical="center"/>
    </xf>
    <xf numFmtId="0" fontId="7" fillId="4" borderId="30" xfId="0" applyFont="1" applyFill="1" applyBorder="1" applyAlignment="1">
      <alignment vertical="center" wrapText="1"/>
    </xf>
    <xf numFmtId="0" fontId="3" fillId="4" borderId="6"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1" xfId="0" applyFont="1" applyFill="1" applyBorder="1" applyAlignment="1">
      <alignment vertical="center" wrapText="1"/>
    </xf>
    <xf numFmtId="0" fontId="7" fillId="4" borderId="31" xfId="0" applyFont="1" applyFill="1" applyBorder="1" applyAlignment="1">
      <alignment vertical="center" wrapText="1"/>
    </xf>
    <xf numFmtId="0" fontId="3" fillId="4" borderId="26" xfId="0" applyFont="1" applyFill="1" applyBorder="1" applyAlignment="1">
      <alignment vertical="center"/>
    </xf>
    <xf numFmtId="0" fontId="3" fillId="4" borderId="8" xfId="0" applyFont="1" applyFill="1" applyBorder="1" applyAlignment="1">
      <alignment vertical="center"/>
    </xf>
    <xf numFmtId="0" fontId="3" fillId="4" borderId="24" xfId="0" applyFont="1" applyFill="1" applyBorder="1" applyAlignment="1">
      <alignment vertical="center"/>
    </xf>
    <xf numFmtId="0" fontId="1" fillId="2" borderId="29" xfId="1" applyBorder="1" applyAlignment="1">
      <alignment horizontal="center" vertical="center"/>
    </xf>
    <xf numFmtId="0" fontId="1" fillId="2" borderId="30" xfId="1" applyBorder="1" applyAlignment="1">
      <alignment vertical="center"/>
    </xf>
    <xf numFmtId="0" fontId="1" fillId="2" borderId="6" xfId="1" applyBorder="1" applyAlignment="1">
      <alignment horizontal="center" vertical="center"/>
    </xf>
    <xf numFmtId="0" fontId="1" fillId="2" borderId="7" xfId="1" applyBorder="1" applyAlignment="1">
      <alignment vertical="center" wrapText="1"/>
    </xf>
    <xf numFmtId="0" fontId="1" fillId="2" borderId="8" xfId="1" applyBorder="1" applyAlignment="1">
      <alignment vertical="center"/>
    </xf>
    <xf numFmtId="0" fontId="1" fillId="2" borderId="23" xfId="1" applyBorder="1" applyAlignment="1">
      <alignment horizontal="center" vertical="center" wrapText="1"/>
    </xf>
    <xf numFmtId="0" fontId="1" fillId="2" borderId="28" xfId="1" applyBorder="1" applyAlignment="1">
      <alignment vertical="center" wrapText="1"/>
    </xf>
    <xf numFmtId="0" fontId="1" fillId="2" borderId="6" xfId="1" applyBorder="1" applyAlignment="1">
      <alignment horizontal="center" vertical="center" wrapText="1"/>
    </xf>
    <xf numFmtId="0" fontId="1" fillId="2" borderId="7" xfId="1" applyBorder="1" applyAlignment="1">
      <alignment vertical="center"/>
    </xf>
    <xf numFmtId="0" fontId="9" fillId="2" borderId="10" xfId="1" applyFont="1" applyBorder="1" applyAlignment="1">
      <alignment vertical="center" wrapText="1"/>
    </xf>
    <xf numFmtId="0" fontId="9" fillId="2" borderId="9" xfId="1" applyFont="1" applyBorder="1" applyAlignment="1">
      <alignment horizontal="center" vertical="center"/>
    </xf>
    <xf numFmtId="0" fontId="9" fillId="2" borderId="10" xfId="1" applyFont="1" applyBorder="1" applyAlignment="1">
      <alignment vertical="center"/>
    </xf>
    <xf numFmtId="0" fontId="9" fillId="2" borderId="9" xfId="1" applyFont="1" applyBorder="1" applyAlignment="1">
      <alignment horizontal="center" vertical="center" wrapText="1"/>
    </xf>
    <xf numFmtId="0" fontId="9" fillId="2" borderId="11" xfId="1" applyFont="1" applyBorder="1" applyAlignment="1">
      <alignment vertical="center"/>
    </xf>
    <xf numFmtId="0" fontId="3" fillId="0" borderId="18" xfId="0" applyFont="1" applyBorder="1"/>
    <xf numFmtId="0" fontId="3" fillId="0" borderId="19" xfId="0" applyFont="1" applyBorder="1"/>
    <xf numFmtId="0" fontId="3" fillId="0" borderId="18" xfId="0" applyFont="1" applyBorder="1" applyAlignment="1">
      <alignment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3" fillId="0" borderId="19" xfId="0" applyFont="1" applyBorder="1" applyAlignment="1">
      <alignment wrapText="1"/>
    </xf>
    <xf numFmtId="0" fontId="3" fillId="0" borderId="11" xfId="0" applyFont="1" applyBorder="1" applyAlignment="1">
      <alignment wrapText="1"/>
    </xf>
    <xf numFmtId="0" fontId="0" fillId="0" borderId="0" xfId="0" applyAlignment="1">
      <alignment wrapText="1"/>
    </xf>
    <xf numFmtId="0" fontId="10" fillId="4" borderId="10" xfId="0" applyFont="1" applyFill="1" applyBorder="1" applyAlignment="1">
      <alignment vertical="center" wrapText="1"/>
    </xf>
    <xf numFmtId="0" fontId="10" fillId="4" borderId="9" xfId="0" applyFont="1" applyFill="1" applyBorder="1" applyAlignment="1">
      <alignment horizontal="center" vertical="center"/>
    </xf>
    <xf numFmtId="0" fontId="10" fillId="4" borderId="10" xfId="0" applyFont="1" applyFill="1" applyBorder="1" applyAlignment="1">
      <alignment vertical="center"/>
    </xf>
    <xf numFmtId="0" fontId="10" fillId="4" borderId="11" xfId="0" applyFont="1" applyFill="1" applyBorder="1" applyAlignment="1">
      <alignment vertical="center" wrapText="1"/>
    </xf>
    <xf numFmtId="0" fontId="3" fillId="0" borderId="18" xfId="0" quotePrefix="1" applyFont="1" applyBorder="1" applyAlignment="1">
      <alignment wrapText="1"/>
    </xf>
    <xf numFmtId="0" fontId="3" fillId="0" borderId="19" xfId="0" quotePrefix="1" applyFont="1" applyBorder="1"/>
    <xf numFmtId="0" fontId="13" fillId="0" borderId="20" xfId="0" applyFont="1" applyBorder="1"/>
    <xf numFmtId="0" fontId="3" fillId="0" borderId="19" xfId="0" quotePrefix="1" applyFont="1" applyBorder="1" applyAlignment="1">
      <alignment wrapText="1"/>
    </xf>
    <xf numFmtId="0" fontId="11" fillId="5" borderId="20" xfId="0" applyFont="1" applyFill="1" applyBorder="1"/>
    <xf numFmtId="0" fontId="0" fillId="0" borderId="15" xfId="0" quotePrefix="1" applyBorder="1"/>
    <xf numFmtId="0" fontId="7" fillId="4" borderId="20" xfId="0" applyFont="1" applyFill="1" applyBorder="1" applyAlignment="1">
      <alignment vertical="center" wrapText="1"/>
    </xf>
    <xf numFmtId="0" fontId="7" fillId="4" borderId="21" xfId="0" applyFont="1" applyFill="1" applyBorder="1" applyAlignment="1">
      <alignment vertical="center" wrapText="1"/>
    </xf>
    <xf numFmtId="0" fontId="12" fillId="5" borderId="9" xfId="0" applyFont="1" applyFill="1" applyBorder="1" applyAlignment="1">
      <alignment horizontal="center" vertical="center"/>
    </xf>
    <xf numFmtId="0" fontId="12" fillId="5" borderId="11" xfId="0" applyFont="1" applyFill="1" applyBorder="1" applyAlignment="1">
      <alignment vertical="center" wrapText="1"/>
    </xf>
    <xf numFmtId="0" fontId="12" fillId="5" borderId="11" xfId="1" quotePrefix="1" applyFont="1" applyFill="1" applyBorder="1" applyAlignment="1">
      <alignment vertical="center" wrapText="1"/>
    </xf>
    <xf numFmtId="0" fontId="12" fillId="5" borderId="12" xfId="0" applyFont="1" applyFill="1" applyBorder="1" applyAlignment="1">
      <alignment vertical="center" wrapText="1"/>
    </xf>
    <xf numFmtId="0" fontId="12" fillId="5" borderId="18" xfId="0" applyFont="1" applyFill="1" applyBorder="1"/>
    <xf numFmtId="0" fontId="12" fillId="5" borderId="19" xfId="0" applyFont="1" applyFill="1" applyBorder="1"/>
    <xf numFmtId="0" fontId="12" fillId="5" borderId="10" xfId="0" applyFont="1" applyFill="1" applyBorder="1" applyAlignment="1">
      <alignment vertical="center" wrapText="1"/>
    </xf>
    <xf numFmtId="0" fontId="13" fillId="5" borderId="20" xfId="0" applyFont="1" applyFill="1" applyBorder="1"/>
    <xf numFmtId="0" fontId="14" fillId="6" borderId="9" xfId="0" applyFont="1" applyFill="1" applyBorder="1" applyAlignment="1">
      <alignment horizontal="center" vertical="center"/>
    </xf>
    <xf numFmtId="0" fontId="14" fillId="6" borderId="11" xfId="0" applyFont="1" applyFill="1" applyBorder="1" applyAlignment="1">
      <alignment vertical="center" wrapText="1"/>
    </xf>
    <xf numFmtId="0" fontId="14" fillId="6" borderId="12" xfId="0" applyFont="1" applyFill="1" applyBorder="1" applyAlignment="1">
      <alignment vertical="center" wrapText="1"/>
    </xf>
    <xf numFmtId="0" fontId="14" fillId="6" borderId="18" xfId="0" applyFont="1" applyFill="1" applyBorder="1"/>
    <xf numFmtId="0" fontId="14" fillId="6" borderId="19" xfId="0" applyFont="1" applyFill="1" applyBorder="1"/>
    <xf numFmtId="0" fontId="15" fillId="6" borderId="20" xfId="0" applyFont="1" applyFill="1" applyBorder="1"/>
    <xf numFmtId="0" fontId="12" fillId="5" borderId="13" xfId="0" applyFont="1" applyFill="1" applyBorder="1" applyAlignment="1">
      <alignment vertical="center" wrapText="1"/>
    </xf>
    <xf numFmtId="0" fontId="12" fillId="5" borderId="10" xfId="0" applyFont="1" applyFill="1" applyBorder="1" applyAlignment="1">
      <alignment vertical="center"/>
    </xf>
    <xf numFmtId="0" fontId="14" fillId="6" borderId="10" xfId="0" applyFont="1" applyFill="1" applyBorder="1" applyAlignment="1">
      <alignment vertical="center"/>
    </xf>
    <xf numFmtId="0" fontId="14" fillId="6" borderId="10" xfId="0" applyFont="1" applyFill="1" applyBorder="1" applyAlignment="1">
      <alignment vertical="center" wrapText="1"/>
    </xf>
    <xf numFmtId="0" fontId="14" fillId="6" borderId="13" xfId="0" applyFont="1" applyFill="1" applyBorder="1" applyAlignment="1">
      <alignment vertical="center" wrapText="1"/>
    </xf>
    <xf numFmtId="0" fontId="14" fillId="6" borderId="18" xfId="0" applyFont="1" applyFill="1" applyBorder="1" applyAlignment="1">
      <alignment wrapText="1"/>
    </xf>
    <xf numFmtId="0" fontId="14" fillId="6" borderId="19" xfId="0" quotePrefix="1" applyFont="1" applyFill="1" applyBorder="1"/>
    <xf numFmtId="0" fontId="14" fillId="6" borderId="11" xfId="1" applyFont="1" applyFill="1" applyBorder="1" applyAlignment="1">
      <alignment vertical="center" wrapText="1"/>
    </xf>
    <xf numFmtId="0" fontId="14" fillId="6" borderId="11" xfId="0" quotePrefix="1" applyFont="1" applyFill="1" applyBorder="1" applyAlignment="1">
      <alignment vertical="center" wrapText="1"/>
    </xf>
    <xf numFmtId="0" fontId="12" fillId="5" borderId="9"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vertical="center" wrapText="1"/>
    </xf>
    <xf numFmtId="0" fontId="10" fillId="5" borderId="11" xfId="0" applyFont="1" applyFill="1" applyBorder="1" applyAlignment="1">
      <alignment vertical="center" wrapText="1"/>
    </xf>
    <xf numFmtId="0" fontId="10" fillId="5" borderId="13" xfId="0" applyFont="1" applyFill="1" applyBorder="1" applyAlignment="1">
      <alignment vertical="center" wrapText="1"/>
    </xf>
    <xf numFmtId="0" fontId="11" fillId="5" borderId="18" xfId="0" applyFont="1" applyFill="1" applyBorder="1" applyAlignment="1">
      <alignment wrapText="1"/>
    </xf>
    <xf numFmtId="0" fontId="0" fillId="5" borderId="20" xfId="0" applyFill="1" applyBorder="1"/>
    <xf numFmtId="0" fontId="14" fillId="6" borderId="18" xfId="0" quotePrefix="1" applyFont="1" applyFill="1" applyBorder="1" applyAlignment="1">
      <alignment wrapText="1"/>
    </xf>
    <xf numFmtId="0" fontId="14" fillId="6" borderId="9" xfId="0" applyFont="1" applyFill="1" applyBorder="1" applyAlignment="1">
      <alignment horizontal="center" vertical="center" wrapText="1"/>
    </xf>
    <xf numFmtId="0" fontId="14" fillId="6" borderId="11" xfId="0" quotePrefix="1" applyFont="1" applyFill="1" applyBorder="1"/>
    <xf numFmtId="0" fontId="12" fillId="5" borderId="11" xfId="0" quotePrefix="1" applyFont="1" applyFill="1" applyBorder="1" applyAlignment="1">
      <alignment vertical="center" wrapText="1"/>
    </xf>
    <xf numFmtId="0" fontId="17" fillId="0" borderId="0" xfId="0" applyFont="1"/>
    <xf numFmtId="0" fontId="16" fillId="0" borderId="9" xfId="0" applyFont="1" applyBorder="1" applyAlignment="1">
      <alignment horizontal="center" vertical="center"/>
    </xf>
    <xf numFmtId="0" fontId="16" fillId="0" borderId="10" xfId="0" applyFont="1" applyBorder="1" applyAlignment="1">
      <alignment vertical="center"/>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3" xfId="0" applyFont="1" applyBorder="1" applyAlignment="1">
      <alignment vertical="center" wrapText="1"/>
    </xf>
    <xf numFmtId="0" fontId="16" fillId="0" borderId="18" xfId="0" quotePrefix="1" applyFont="1" applyBorder="1" applyAlignment="1">
      <alignment wrapText="1"/>
    </xf>
    <xf numFmtId="0" fontId="16" fillId="0" borderId="19" xfId="0" quotePrefix="1" applyFont="1" applyBorder="1" applyAlignment="1">
      <alignment wrapText="1"/>
    </xf>
    <xf numFmtId="0" fontId="17" fillId="0" borderId="20" xfId="0" applyFont="1" applyBorder="1"/>
    <xf numFmtId="0" fontId="14" fillId="6" borderId="15" xfId="0" applyFont="1" applyFill="1" applyBorder="1" applyAlignment="1">
      <alignment vertical="center" wrapText="1"/>
    </xf>
    <xf numFmtId="0" fontId="15" fillId="6" borderId="18" xfId="0" applyFont="1" applyFill="1" applyBorder="1" applyAlignment="1">
      <alignment wrapText="1"/>
    </xf>
    <xf numFmtId="0" fontId="14" fillId="6" borderId="19" xfId="0" applyFont="1" applyFill="1" applyBorder="1" applyAlignment="1">
      <alignment wrapText="1"/>
    </xf>
    <xf numFmtId="0" fontId="16" fillId="5" borderId="11" xfId="0" applyFont="1" applyFill="1" applyBorder="1" applyAlignment="1">
      <alignment vertical="center" wrapText="1"/>
    </xf>
    <xf numFmtId="0" fontId="15" fillId="6" borderId="11" xfId="0" quotePrefix="1" applyFont="1" applyFill="1" applyBorder="1"/>
    <xf numFmtId="0" fontId="16" fillId="4" borderId="11" xfId="0" applyFont="1" applyFill="1" applyBorder="1" applyAlignment="1">
      <alignment vertical="center" wrapText="1"/>
    </xf>
    <xf numFmtId="0" fontId="16" fillId="4" borderId="10" xfId="0" applyFont="1" applyFill="1" applyBorder="1" applyAlignment="1">
      <alignment vertical="center" wrapText="1"/>
    </xf>
    <xf numFmtId="0" fontId="3" fillId="0" borderId="14" xfId="0" applyFont="1" applyBorder="1"/>
    <xf numFmtId="0" fontId="16" fillId="0" borderId="14" xfId="0" quotePrefix="1" applyFont="1" applyBorder="1" applyAlignment="1">
      <alignment vertical="center" wrapText="1"/>
    </xf>
    <xf numFmtId="0" fontId="14" fillId="6" borderId="15" xfId="0" quotePrefix="1" applyFont="1" applyFill="1" applyBorder="1" applyAlignment="1">
      <alignment vertical="center" wrapText="1"/>
    </xf>
    <xf numFmtId="0" fontId="12" fillId="5" borderId="0" xfId="1" quotePrefix="1" applyFont="1" applyFill="1" applyBorder="1" applyAlignment="1">
      <alignment vertical="center" wrapText="1"/>
    </xf>
    <xf numFmtId="0" fontId="12" fillId="5" borderId="0" xfId="1" quotePrefix="1" applyFont="1" applyFill="1" applyBorder="1"/>
    <xf numFmtId="0" fontId="10" fillId="5" borderId="20" xfId="0" applyFont="1" applyFill="1" applyBorder="1" applyAlignment="1">
      <alignment vertical="center" wrapText="1"/>
    </xf>
    <xf numFmtId="0" fontId="10" fillId="5" borderId="18" xfId="0" applyFont="1" applyFill="1" applyBorder="1" applyAlignment="1">
      <alignment wrapText="1"/>
    </xf>
    <xf numFmtId="0" fontId="14" fillId="6" borderId="19" xfId="0" quotePrefix="1" applyFont="1" applyFill="1" applyBorder="1" applyAlignment="1">
      <alignment wrapText="1"/>
    </xf>
    <xf numFmtId="0" fontId="0" fillId="0" borderId="32" xfId="0" applyBorder="1"/>
    <xf numFmtId="0" fontId="0" fillId="0" borderId="21" xfId="0" applyBorder="1" applyAlignment="1">
      <alignment horizontal="center"/>
    </xf>
    <xf numFmtId="0" fontId="0" fillId="0" borderId="13" xfId="0" applyBorder="1" applyAlignment="1">
      <alignment horizontal="center"/>
    </xf>
    <xf numFmtId="0" fontId="0" fillId="0" borderId="33" xfId="0" applyBorder="1" applyAlignment="1">
      <alignment horizontal="center"/>
    </xf>
    <xf numFmtId="0" fontId="0" fillId="0" borderId="0" xfId="0" applyAlignment="1">
      <alignment horizontal="center"/>
    </xf>
    <xf numFmtId="0" fontId="0" fillId="0" borderId="34" xfId="0" applyBorder="1"/>
    <xf numFmtId="0" fontId="2" fillId="0" borderId="35" xfId="0" applyFont="1" applyBorder="1"/>
    <xf numFmtId="0" fontId="0" fillId="0" borderId="7" xfId="0" applyBorder="1" applyAlignment="1">
      <alignment horizontal="center" textRotation="90"/>
    </xf>
    <xf numFmtId="0" fontId="0" fillId="0" borderId="12" xfId="0" applyBorder="1" applyAlignment="1">
      <alignment horizontal="center" textRotation="90"/>
    </xf>
    <xf numFmtId="0" fontId="0" fillId="0" borderId="14" xfId="0" applyBorder="1" applyAlignment="1">
      <alignment horizontal="center" textRotation="90"/>
    </xf>
    <xf numFmtId="0" fontId="0" fillId="0" borderId="8" xfId="0" applyBorder="1" applyAlignment="1">
      <alignment horizontal="center" textRotation="90"/>
    </xf>
    <xf numFmtId="0" fontId="0" fillId="0" borderId="13" xfId="0" applyBorder="1" applyAlignment="1">
      <alignment horizontal="center" textRotation="90"/>
    </xf>
    <xf numFmtId="0" fontId="0" fillId="0" borderId="34" xfId="0" applyBorder="1" applyAlignment="1">
      <alignment horizontal="center" textRotation="90"/>
    </xf>
    <xf numFmtId="0" fontId="0" fillId="0" borderId="36" xfId="0" applyBorder="1" applyAlignment="1">
      <alignment horizontal="center" textRotation="90"/>
    </xf>
    <xf numFmtId="0" fontId="0" fillId="0" borderId="37" xfId="0" applyBorder="1"/>
    <xf numFmtId="0" fontId="0" fillId="0" borderId="38" xfId="0" applyBorder="1"/>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38" xfId="0" applyBorder="1" applyAlignment="1">
      <alignment horizontal="center"/>
    </xf>
    <xf numFmtId="0" fontId="0" fillId="7" borderId="39" xfId="0" applyFill="1" applyBorder="1" applyAlignment="1">
      <alignment horizontal="center"/>
    </xf>
    <xf numFmtId="0" fontId="0" fillId="0" borderId="42" xfId="0" applyBorder="1" applyAlignment="1">
      <alignment horizontal="center"/>
    </xf>
    <xf numFmtId="0" fontId="0" fillId="0" borderId="43" xfId="0" applyBorder="1"/>
    <xf numFmtId="0" fontId="0" fillId="0" borderId="44" xfId="0" applyBorder="1"/>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4" xfId="0" applyBorder="1" applyAlignment="1">
      <alignment horizontal="center"/>
    </xf>
    <xf numFmtId="0" fontId="0" fillId="7" borderId="45" xfId="0" applyFill="1" applyBorder="1" applyAlignment="1">
      <alignment horizontal="center"/>
    </xf>
    <xf numFmtId="0" fontId="0" fillId="7" borderId="48" xfId="0" applyFill="1" applyBorder="1" applyAlignment="1">
      <alignment horizontal="center"/>
    </xf>
    <xf numFmtId="0" fontId="0" fillId="0" borderId="1" xfId="0" applyBorder="1"/>
    <xf numFmtId="0" fontId="0" fillId="0" borderId="27" xfId="0" applyBorder="1" applyAlignment="1">
      <alignment horizontal="center"/>
    </xf>
    <xf numFmtId="0" fontId="0" fillId="0" borderId="49" xfId="0" applyBorder="1" applyAlignment="1">
      <alignment horizontal="center"/>
    </xf>
    <xf numFmtId="0" fontId="0" fillId="0" borderId="26" xfId="0" applyBorder="1" applyAlignment="1">
      <alignment horizontal="center"/>
    </xf>
    <xf numFmtId="0" fontId="0" fillId="0" borderId="32" xfId="0" applyBorder="1" applyAlignment="1">
      <alignment horizontal="center"/>
    </xf>
    <xf numFmtId="0" fontId="0" fillId="0" borderId="50" xfId="0" applyBorder="1" applyAlignment="1">
      <alignment horizontal="center"/>
    </xf>
    <xf numFmtId="0" fontId="0" fillId="7" borderId="50" xfId="0" applyFill="1" applyBorder="1" applyAlignment="1">
      <alignment horizontal="center"/>
    </xf>
    <xf numFmtId="0" fontId="0" fillId="7" borderId="47" xfId="0" applyFill="1" applyBorder="1" applyAlignment="1">
      <alignment horizontal="center"/>
    </xf>
    <xf numFmtId="0" fontId="0" fillId="8" borderId="45" xfId="0" applyFill="1" applyBorder="1" applyAlignment="1">
      <alignment horizontal="center"/>
    </xf>
    <xf numFmtId="0" fontId="0" fillId="0" borderId="51" xfId="0" applyBorder="1"/>
    <xf numFmtId="0" fontId="0" fillId="0" borderId="52" xfId="0" applyBorder="1"/>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2" xfId="0" applyBorder="1" applyAlignment="1">
      <alignment horizontal="center"/>
    </xf>
    <xf numFmtId="0" fontId="0" fillId="7" borderId="56" xfId="0" applyFill="1" applyBorder="1" applyAlignment="1">
      <alignment horizontal="center"/>
    </xf>
    <xf numFmtId="0" fontId="0" fillId="0" borderId="56" xfId="0" applyBorder="1" applyAlignment="1">
      <alignment horizontal="center"/>
    </xf>
    <xf numFmtId="0" fontId="0" fillId="8" borderId="47" xfId="0" applyFill="1" applyBorder="1" applyAlignment="1">
      <alignment horizontal="center"/>
    </xf>
    <xf numFmtId="0" fontId="0" fillId="8" borderId="46" xfId="0" applyFill="1" applyBorder="1" applyAlignment="1">
      <alignment horizontal="center"/>
    </xf>
    <xf numFmtId="0" fontId="0" fillId="0" borderId="57" xfId="0" applyBorder="1"/>
    <xf numFmtId="0" fontId="0" fillId="7" borderId="53" xfId="0" applyFill="1" applyBorder="1" applyAlignment="1">
      <alignment horizontal="center"/>
    </xf>
    <xf numFmtId="0" fontId="0" fillId="8" borderId="26" xfId="0" applyFill="1" applyBorder="1" applyAlignment="1">
      <alignment horizontal="center"/>
    </xf>
    <xf numFmtId="0" fontId="0" fillId="7" borderId="46" xfId="0" applyFill="1" applyBorder="1" applyAlignment="1">
      <alignment horizontal="center"/>
    </xf>
    <xf numFmtId="0" fontId="0" fillId="7" borderId="49" xfId="0" applyFill="1" applyBorder="1" applyAlignment="1">
      <alignment horizontal="center"/>
    </xf>
    <xf numFmtId="0" fontId="0" fillId="8" borderId="27" xfId="0" applyFill="1" applyBorder="1" applyAlignment="1">
      <alignment horizontal="center"/>
    </xf>
    <xf numFmtId="0" fontId="0" fillId="8" borderId="44" xfId="0" applyFill="1" applyBorder="1" applyAlignment="1">
      <alignment horizontal="center"/>
    </xf>
    <xf numFmtId="0" fontId="0" fillId="8" borderId="53" xfId="0" applyFill="1" applyBorder="1" applyAlignment="1">
      <alignment horizontal="center"/>
    </xf>
    <xf numFmtId="0" fontId="0" fillId="8" borderId="54" xfId="0" applyFill="1" applyBorder="1" applyAlignment="1">
      <alignment horizontal="center"/>
    </xf>
    <xf numFmtId="0" fontId="0" fillId="0" borderId="58" xfId="0" applyBorder="1" applyAlignment="1">
      <alignment horizontal="center"/>
    </xf>
    <xf numFmtId="0" fontId="0" fillId="0" borderId="59" xfId="0" applyBorder="1"/>
    <xf numFmtId="0" fontId="0" fillId="0" borderId="60" xfId="0" applyBorder="1"/>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60" xfId="0" applyBorder="1" applyAlignment="1">
      <alignment horizontal="center"/>
    </xf>
    <xf numFmtId="0" fontId="0" fillId="8" borderId="61" xfId="0" applyFill="1" applyBorder="1" applyAlignment="1">
      <alignment horizontal="center"/>
    </xf>
    <xf numFmtId="0" fontId="0" fillId="0" borderId="64" xfId="0" applyBorder="1" applyAlignment="1">
      <alignment horizontal="center"/>
    </xf>
    <xf numFmtId="0" fontId="0" fillId="7" borderId="26" xfId="0" applyFill="1" applyBorder="1" applyAlignment="1">
      <alignment horizontal="center"/>
    </xf>
    <xf numFmtId="0" fontId="0" fillId="8" borderId="32" xfId="0" applyFill="1" applyBorder="1" applyAlignment="1">
      <alignment horizontal="center"/>
    </xf>
    <xf numFmtId="0" fontId="0" fillId="8" borderId="50" xfId="0" applyFill="1" applyBorder="1" applyAlignment="1">
      <alignment horizontal="center"/>
    </xf>
    <xf numFmtId="0" fontId="0" fillId="8" borderId="48" xfId="0" applyFill="1" applyBorder="1" applyAlignment="1">
      <alignment horizontal="center"/>
    </xf>
    <xf numFmtId="0" fontId="0" fillId="7" borderId="55" xfId="0" applyFill="1" applyBorder="1" applyAlignment="1">
      <alignment horizontal="center"/>
    </xf>
    <xf numFmtId="0" fontId="0" fillId="8" borderId="63" xfId="0" applyFill="1" applyBorder="1" applyAlignment="1">
      <alignment horizontal="center"/>
    </xf>
    <xf numFmtId="0" fontId="0" fillId="0" borderId="65" xfId="0" applyBorder="1"/>
    <xf numFmtId="0" fontId="0" fillId="0" borderId="66" xfId="0" applyBorder="1"/>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7" borderId="66" xfId="0" applyFill="1" applyBorder="1" applyAlignment="1">
      <alignment horizontal="center"/>
    </xf>
    <xf numFmtId="0" fontId="0" fillId="0" borderId="70" xfId="0" applyBorder="1" applyAlignment="1">
      <alignment horizontal="center"/>
    </xf>
    <xf numFmtId="0" fontId="0" fillId="8" borderId="21" xfId="0" applyFill="1" applyBorder="1"/>
    <xf numFmtId="0" fontId="0" fillId="0" borderId="13" xfId="0" applyBorder="1"/>
    <xf numFmtId="0" fontId="0" fillId="0" borderId="10" xfId="0" applyBorder="1" applyAlignment="1">
      <alignment horizontal="center"/>
    </xf>
    <xf numFmtId="0" fontId="0" fillId="0" borderId="11" xfId="0" applyBorder="1" applyAlignment="1">
      <alignment horizontal="center"/>
    </xf>
    <xf numFmtId="0" fontId="0" fillId="7" borderId="21" xfId="0" applyFill="1" applyBorder="1"/>
    <xf numFmtId="0" fontId="0" fillId="0" borderId="15" xfId="0" applyBorder="1"/>
    <xf numFmtId="0" fontId="0" fillId="4" borderId="44" xfId="0" applyFill="1" applyBorder="1" applyAlignment="1">
      <alignment horizontal="center"/>
    </xf>
    <xf numFmtId="0" fontId="0" fillId="4" borderId="52" xfId="0" applyFill="1" applyBorder="1" applyAlignment="1">
      <alignment horizontal="center"/>
    </xf>
    <xf numFmtId="0" fontId="0" fillId="9" borderId="46" xfId="0" applyFill="1" applyBorder="1" applyAlignment="1">
      <alignment horizontal="center"/>
    </xf>
    <xf numFmtId="0" fontId="0" fillId="9" borderId="54" xfId="0" applyFill="1" applyBorder="1" applyAlignment="1">
      <alignment horizontal="center"/>
    </xf>
    <xf numFmtId="0" fontId="0" fillId="0" borderId="9" xfId="0" applyBorder="1" applyAlignment="1">
      <alignment horizontal="center" textRotation="90"/>
    </xf>
    <xf numFmtId="0" fontId="0" fillId="0" borderId="11" xfId="0" applyBorder="1" applyAlignment="1">
      <alignment horizontal="center" textRotation="90"/>
    </xf>
    <xf numFmtId="0" fontId="0" fillId="0" borderId="15" xfId="0" applyBorder="1" applyAlignment="1">
      <alignment horizontal="center" textRotation="90"/>
    </xf>
    <xf numFmtId="0" fontId="0" fillId="0" borderId="72" xfId="0" applyBorder="1" applyAlignment="1">
      <alignment horizontal="center"/>
    </xf>
    <xf numFmtId="0" fontId="0" fillId="0" borderId="37" xfId="0" applyBorder="1" applyAlignment="1">
      <alignment horizontal="center"/>
    </xf>
    <xf numFmtId="0" fontId="0" fillId="0" borderId="73" xfId="0" applyBorder="1" applyAlignment="1">
      <alignment horizontal="center"/>
    </xf>
    <xf numFmtId="0" fontId="0" fillId="0" borderId="43" xfId="0" applyBorder="1" applyAlignment="1">
      <alignment horizontal="center"/>
    </xf>
    <xf numFmtId="0" fontId="17" fillId="4" borderId="43" xfId="0" applyFont="1" applyFill="1" applyBorder="1" applyAlignment="1">
      <alignment horizontal="center"/>
    </xf>
    <xf numFmtId="0" fontId="17" fillId="7" borderId="43" xfId="0" applyFont="1" applyFill="1" applyBorder="1" applyAlignment="1">
      <alignment horizontal="center"/>
    </xf>
    <xf numFmtId="0" fontId="0" fillId="9" borderId="47" xfId="0" applyFill="1" applyBorder="1" applyAlignment="1">
      <alignment horizontal="center"/>
    </xf>
    <xf numFmtId="0" fontId="0" fillId="0" borderId="25" xfId="0" applyBorder="1" applyAlignment="1">
      <alignment horizontal="center"/>
    </xf>
    <xf numFmtId="0" fontId="0" fillId="10" borderId="47" xfId="0" applyFill="1" applyBorder="1" applyAlignment="1">
      <alignment horizontal="center"/>
    </xf>
    <xf numFmtId="0" fontId="0" fillId="10" borderId="45" xfId="0" applyFill="1" applyBorder="1" applyAlignment="1">
      <alignment horizontal="center"/>
    </xf>
    <xf numFmtId="0" fontId="0" fillId="10" borderId="32" xfId="0" applyFill="1" applyBorder="1" applyAlignment="1">
      <alignment horizontal="center"/>
    </xf>
    <xf numFmtId="0" fontId="0" fillId="10" borderId="44" xfId="0" applyFill="1" applyBorder="1" applyAlignment="1">
      <alignment horizontal="center"/>
    </xf>
    <xf numFmtId="0" fontId="0" fillId="0" borderId="74" xfId="0" applyBorder="1" applyAlignment="1">
      <alignment horizontal="center"/>
    </xf>
    <xf numFmtId="0" fontId="0" fillId="9" borderId="45" xfId="0" applyFill="1" applyBorder="1" applyAlignment="1">
      <alignment horizontal="center"/>
    </xf>
    <xf numFmtId="0" fontId="0" fillId="10" borderId="55" xfId="0" applyFill="1" applyBorder="1" applyAlignment="1">
      <alignment horizontal="center"/>
    </xf>
    <xf numFmtId="0" fontId="11" fillId="0" borderId="0" xfId="0" applyFont="1"/>
    <xf numFmtId="0" fontId="17" fillId="10" borderId="43" xfId="0" applyFont="1" applyFill="1" applyBorder="1" applyAlignment="1">
      <alignment horizontal="center"/>
    </xf>
    <xf numFmtId="0" fontId="17" fillId="0" borderId="1" xfId="0" applyFont="1" applyBorder="1"/>
    <xf numFmtId="0" fontId="17" fillId="0" borderId="43" xfId="0" applyFont="1" applyBorder="1"/>
    <xf numFmtId="0" fontId="17" fillId="0" borderId="44" xfId="0" applyFont="1" applyBorder="1"/>
    <xf numFmtId="0" fontId="17" fillId="0" borderId="32" xfId="0" applyFont="1" applyBorder="1"/>
    <xf numFmtId="0" fontId="17" fillId="0" borderId="51" xfId="0" applyFont="1" applyBorder="1"/>
    <xf numFmtId="0" fontId="17" fillId="0" borderId="52" xfId="0" applyFont="1" applyBorder="1"/>
    <xf numFmtId="0" fontId="17" fillId="0" borderId="59" xfId="0" applyFont="1" applyBorder="1"/>
    <xf numFmtId="0" fontId="17" fillId="0" borderId="60" xfId="0" applyFont="1" applyBorder="1"/>
    <xf numFmtId="0" fontId="0" fillId="0" borderId="7" xfId="0"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0" fontId="11" fillId="0" borderId="45" xfId="0" applyFont="1" applyBorder="1" applyAlignment="1">
      <alignment horizontal="center"/>
    </xf>
    <xf numFmtId="0" fontId="17" fillId="0" borderId="43" xfId="0" applyFont="1" applyBorder="1" applyAlignment="1">
      <alignment horizontal="center"/>
    </xf>
    <xf numFmtId="0" fontId="0" fillId="0" borderId="9" xfId="0" applyBorder="1" applyAlignment="1">
      <alignment horizontal="center"/>
    </xf>
    <xf numFmtId="0" fontId="0" fillId="0" borderId="36" xfId="0" applyBorder="1" applyAlignment="1">
      <alignment horizontal="center"/>
    </xf>
    <xf numFmtId="0" fontId="0" fillId="0" borderId="77" xfId="0" applyBorder="1" applyAlignment="1">
      <alignment horizontal="center" textRotation="90"/>
    </xf>
    <xf numFmtId="0" fontId="0" fillId="0" borderId="75"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0" fillId="0" borderId="81" xfId="0" applyBorder="1" applyAlignment="1">
      <alignment horizontal="center"/>
    </xf>
    <xf numFmtId="0" fontId="0" fillId="0" borderId="35" xfId="0" applyBorder="1" applyAlignment="1">
      <alignment horizontal="center" textRotation="90" wrapText="1"/>
    </xf>
    <xf numFmtId="0" fontId="0" fillId="0" borderId="32" xfId="0" applyBorder="1" applyAlignment="1">
      <alignment horizontal="center" wrapText="1"/>
    </xf>
    <xf numFmtId="0" fontId="0" fillId="0" borderId="44" xfId="0" applyBorder="1" applyAlignment="1">
      <alignment horizontal="center" wrapText="1"/>
    </xf>
    <xf numFmtId="0" fontId="0" fillId="9" borderId="44" xfId="0" applyFill="1" applyBorder="1" applyAlignment="1">
      <alignment horizontal="center" wrapText="1"/>
    </xf>
    <xf numFmtId="0" fontId="0" fillId="0" borderId="0" xfId="0" applyAlignment="1">
      <alignment horizontal="center" wrapText="1"/>
    </xf>
    <xf numFmtId="0" fontId="0" fillId="0" borderId="36" xfId="0" applyBorder="1" applyAlignment="1">
      <alignment horizontal="center" textRotation="90" wrapText="1"/>
    </xf>
    <xf numFmtId="0" fontId="0" fillId="0" borderId="42" xfId="0" applyBorder="1" applyAlignment="1">
      <alignment horizontal="center" wrapText="1"/>
    </xf>
    <xf numFmtId="0" fontId="0" fillId="0" borderId="48" xfId="0" applyBorder="1" applyAlignment="1">
      <alignment horizontal="center" wrapText="1"/>
    </xf>
    <xf numFmtId="0" fontId="0" fillId="0" borderId="50" xfId="0" applyBorder="1" applyAlignment="1">
      <alignment horizontal="center" wrapText="1"/>
    </xf>
    <xf numFmtId="0" fontId="0" fillId="0" borderId="56" xfId="0" applyBorder="1" applyAlignment="1">
      <alignment horizontal="center" wrapText="1"/>
    </xf>
    <xf numFmtId="0" fontId="0" fillId="0" borderId="64" xfId="0" applyBorder="1" applyAlignment="1">
      <alignment horizontal="center" wrapText="1"/>
    </xf>
    <xf numFmtId="0" fontId="0" fillId="0" borderId="36" xfId="0" applyBorder="1" applyAlignment="1">
      <alignment horizontal="center" wrapText="1"/>
    </xf>
    <xf numFmtId="0" fontId="0" fillId="0" borderId="33" xfId="0" applyBorder="1" applyAlignment="1">
      <alignment horizontal="center" vertical="top" wrapText="1"/>
    </xf>
    <xf numFmtId="0" fontId="0" fillId="0" borderId="13" xfId="0" applyBorder="1" applyAlignment="1">
      <alignment horizontal="center" vertical="top" wrapText="1"/>
    </xf>
    <xf numFmtId="0" fontId="0" fillId="0" borderId="33" xfId="0" applyBorder="1" applyAlignment="1">
      <alignment horizontal="center" vertical="top"/>
    </xf>
    <xf numFmtId="0" fontId="0" fillId="0" borderId="71" xfId="0" applyBorder="1" applyAlignment="1">
      <alignment horizontal="center" vertical="top"/>
    </xf>
    <xf numFmtId="0" fontId="0" fillId="0" borderId="38" xfId="0" applyBorder="1" applyAlignment="1">
      <alignment horizontal="center" wrapText="1"/>
    </xf>
    <xf numFmtId="0" fontId="0" fillId="0" borderId="52" xfId="0" applyBorder="1" applyAlignment="1">
      <alignment horizontal="center" wrapText="1"/>
    </xf>
    <xf numFmtId="0" fontId="0" fillId="0" borderId="76" xfId="0" applyBorder="1" applyAlignment="1">
      <alignment horizontal="center" wrapText="1"/>
    </xf>
    <xf numFmtId="0" fontId="0" fillId="0" borderId="60" xfId="0" applyBorder="1" applyAlignment="1">
      <alignment horizontal="center" wrapText="1"/>
    </xf>
    <xf numFmtId="0" fontId="0" fillId="0" borderId="83" xfId="0" applyBorder="1" applyAlignment="1">
      <alignment horizontal="center"/>
    </xf>
    <xf numFmtId="0" fontId="0" fillId="0" borderId="84" xfId="0" applyBorder="1" applyAlignment="1">
      <alignment horizontal="center"/>
    </xf>
    <xf numFmtId="0" fontId="0" fillId="0" borderId="85" xfId="0" applyBorder="1" applyAlignment="1">
      <alignment horizontal="center"/>
    </xf>
    <xf numFmtId="0" fontId="0" fillId="0" borderId="82" xfId="0" applyBorder="1" applyAlignment="1">
      <alignment horizontal="center" wrapText="1"/>
    </xf>
    <xf numFmtId="0" fontId="0" fillId="0" borderId="82" xfId="0"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0" fontId="0" fillId="0" borderId="90" xfId="0" applyBorder="1" applyAlignment="1">
      <alignment horizontal="center"/>
    </xf>
    <xf numFmtId="0" fontId="0" fillId="0" borderId="87" xfId="0" applyBorder="1" applyAlignment="1">
      <alignment horizontal="center" wrapText="1"/>
    </xf>
    <xf numFmtId="0" fontId="0" fillId="0" borderId="89" xfId="0" applyBorder="1" applyAlignment="1">
      <alignment horizontal="center"/>
    </xf>
    <xf numFmtId="0" fontId="0" fillId="0" borderId="87" xfId="0" applyBorder="1" applyAlignment="1">
      <alignment horizontal="center"/>
    </xf>
    <xf numFmtId="0" fontId="17" fillId="0" borderId="34" xfId="0" applyFont="1" applyBorder="1"/>
    <xf numFmtId="0" fontId="18" fillId="0" borderId="35" xfId="0" applyFont="1" applyBorder="1"/>
    <xf numFmtId="0" fontId="17" fillId="0" borderId="37" xfId="0" applyFont="1" applyBorder="1"/>
    <xf numFmtId="0" fontId="17" fillId="0" borderId="57" xfId="0" applyFont="1" applyBorder="1"/>
    <xf numFmtId="0" fontId="17" fillId="0" borderId="35" xfId="0" applyFont="1" applyBorder="1"/>
    <xf numFmtId="0" fontId="17" fillId="0" borderId="21" xfId="0" applyFont="1" applyBorder="1"/>
    <xf numFmtId="0" fontId="17" fillId="0" borderId="13" xfId="0" applyFont="1" applyBorder="1"/>
    <xf numFmtId="0" fontId="17" fillId="0" borderId="15" xfId="0" applyFont="1" applyBorder="1"/>
    <xf numFmtId="0" fontId="0" fillId="9" borderId="32" xfId="0" applyFill="1" applyBorder="1" applyAlignment="1">
      <alignment horizontal="center" wrapText="1"/>
    </xf>
    <xf numFmtId="0" fontId="0" fillId="9" borderId="48" xfId="0" applyFill="1" applyBorder="1" applyAlignment="1">
      <alignment horizontal="center"/>
    </xf>
    <xf numFmtId="0" fontId="0" fillId="10" borderId="53" xfId="0" applyFill="1" applyBorder="1" applyAlignment="1">
      <alignment horizontal="center"/>
    </xf>
    <xf numFmtId="0" fontId="0" fillId="9" borderId="64" xfId="0"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xf>
    <xf numFmtId="0" fontId="0" fillId="10" borderId="60" xfId="0" applyFill="1" applyBorder="1" applyAlignment="1">
      <alignment horizontal="center"/>
    </xf>
    <xf numFmtId="0" fontId="0" fillId="10" borderId="46" xfId="0" applyFill="1" applyBorder="1" applyAlignment="1">
      <alignment horizontal="center"/>
    </xf>
    <xf numFmtId="0" fontId="17" fillId="4" borderId="47" xfId="0" applyFont="1" applyFill="1" applyBorder="1" applyAlignment="1">
      <alignment horizontal="center"/>
    </xf>
    <xf numFmtId="0" fontId="0" fillId="0" borderId="91" xfId="0" applyBorder="1" applyAlignment="1">
      <alignment horizontal="center"/>
    </xf>
    <xf numFmtId="0" fontId="0" fillId="0" borderId="1" xfId="0" applyBorder="1" applyAlignment="1">
      <alignment horizontal="center"/>
    </xf>
    <xf numFmtId="0" fontId="17" fillId="0" borderId="10" xfId="0" applyFont="1" applyBorder="1" applyAlignment="1">
      <alignment vertical="center" wrapText="1"/>
    </xf>
    <xf numFmtId="0" fontId="17" fillId="0" borderId="38" xfId="0" applyFont="1" applyBorder="1"/>
    <xf numFmtId="0" fontId="0" fillId="4" borderId="52" xfId="0" applyFill="1" applyBorder="1" applyAlignment="1">
      <alignment horizontal="center" wrapText="1"/>
    </xf>
    <xf numFmtId="0" fontId="0" fillId="4" borderId="44" xfId="0" applyFill="1" applyBorder="1" applyAlignment="1">
      <alignment horizontal="center" wrapText="1"/>
    </xf>
    <xf numFmtId="0" fontId="17" fillId="0" borderId="60" xfId="0" applyFont="1" applyBorder="1" applyAlignment="1">
      <alignment horizontal="center" wrapText="1"/>
    </xf>
    <xf numFmtId="0" fontId="0" fillId="7" borderId="44" xfId="0" applyFill="1" applyBorder="1" applyAlignment="1">
      <alignment horizontal="center" wrapText="1"/>
    </xf>
    <xf numFmtId="0" fontId="0" fillId="8" borderId="60" xfId="0" applyFill="1" applyBorder="1" applyAlignment="1">
      <alignment horizontal="center" wrapText="1"/>
    </xf>
    <xf numFmtId="0" fontId="0" fillId="8" borderId="44" xfId="0" applyFill="1" applyBorder="1" applyAlignment="1">
      <alignment horizontal="center" wrapText="1"/>
    </xf>
    <xf numFmtId="0" fontId="0" fillId="7" borderId="52" xfId="0" applyFill="1" applyBorder="1" applyAlignment="1">
      <alignment horizontal="center" wrapText="1"/>
    </xf>
    <xf numFmtId="0" fontId="0" fillId="7" borderId="75" xfId="0" applyFill="1" applyBorder="1" applyAlignment="1">
      <alignment horizontal="center"/>
    </xf>
    <xf numFmtId="0" fontId="0" fillId="9" borderId="43" xfId="0" applyFill="1" applyBorder="1" applyAlignment="1">
      <alignment horizontal="center"/>
    </xf>
    <xf numFmtId="0" fontId="0" fillId="0" borderId="59" xfId="0" applyBorder="1" applyAlignment="1">
      <alignment horizontal="center"/>
    </xf>
    <xf numFmtId="0" fontId="0" fillId="0" borderId="95" xfId="0" applyBorder="1" applyAlignment="1">
      <alignment horizontal="center"/>
    </xf>
    <xf numFmtId="0" fontId="0" fillId="0" borderId="12" xfId="0" applyBorder="1" applyAlignment="1">
      <alignment horizontal="center"/>
    </xf>
    <xf numFmtId="0" fontId="0" fillId="0" borderId="96" xfId="0" applyBorder="1" applyAlignment="1">
      <alignment horizontal="center"/>
    </xf>
    <xf numFmtId="0" fontId="0" fillId="0" borderId="97" xfId="0" applyBorder="1" applyAlignment="1">
      <alignment horizontal="center"/>
    </xf>
    <xf numFmtId="0" fontId="0" fillId="0" borderId="86" xfId="0" applyBorder="1" applyAlignment="1">
      <alignment horizontal="center" wrapText="1"/>
    </xf>
    <xf numFmtId="0" fontId="0" fillId="0" borderId="98"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76" xfId="0" applyBorder="1" applyAlignment="1">
      <alignment horizontal="center"/>
    </xf>
    <xf numFmtId="0" fontId="0" fillId="0" borderId="101" xfId="0" applyBorder="1" applyAlignment="1">
      <alignment horizontal="center"/>
    </xf>
    <xf numFmtId="0" fontId="0" fillId="8" borderId="0" xfId="0" applyFill="1" applyAlignment="1">
      <alignment horizontal="center"/>
    </xf>
    <xf numFmtId="0" fontId="0" fillId="8" borderId="76" xfId="0" applyFill="1" applyBorder="1" applyAlignment="1">
      <alignment horizontal="center"/>
    </xf>
    <xf numFmtId="0" fontId="0" fillId="8" borderId="102" xfId="0" applyFill="1" applyBorder="1" applyAlignment="1">
      <alignment horizontal="center"/>
    </xf>
    <xf numFmtId="0" fontId="0" fillId="4" borderId="76" xfId="0" applyFill="1" applyBorder="1" applyAlignment="1">
      <alignment horizontal="center"/>
    </xf>
    <xf numFmtId="0" fontId="0" fillId="0" borderId="102" xfId="0" applyBorder="1" applyAlignment="1">
      <alignment horizontal="center"/>
    </xf>
    <xf numFmtId="0" fontId="0" fillId="0" borderId="103" xfId="0" applyBorder="1" applyAlignment="1">
      <alignment horizontal="center"/>
    </xf>
    <xf numFmtId="0" fontId="0" fillId="9" borderId="76" xfId="0" applyFill="1" applyBorder="1" applyAlignment="1">
      <alignment horizontal="center"/>
    </xf>
    <xf numFmtId="0" fontId="0" fillId="0" borderId="104" xfId="0" applyBorder="1" applyAlignment="1">
      <alignment horizontal="center"/>
    </xf>
    <xf numFmtId="0" fontId="0" fillId="4" borderId="47" xfId="0" applyFill="1" applyBorder="1" applyAlignment="1">
      <alignment horizontal="center"/>
    </xf>
    <xf numFmtId="0" fontId="0" fillId="9" borderId="63" xfId="0" applyFill="1" applyBorder="1" applyAlignment="1">
      <alignment horizontal="center"/>
    </xf>
    <xf numFmtId="0" fontId="0" fillId="10" borderId="43" xfId="0" applyFill="1" applyBorder="1" applyAlignment="1">
      <alignment horizontal="center"/>
    </xf>
    <xf numFmtId="0" fontId="11" fillId="5" borderId="43" xfId="0" applyFont="1" applyFill="1" applyBorder="1"/>
    <xf numFmtId="0" fontId="11" fillId="5" borderId="44" xfId="0" applyFont="1" applyFill="1" applyBorder="1"/>
    <xf numFmtId="0" fontId="11" fillId="5" borderId="45" xfId="0" applyFont="1" applyFill="1" applyBorder="1" applyAlignment="1">
      <alignment horizontal="center"/>
    </xf>
    <xf numFmtId="0" fontId="11" fillId="5" borderId="46" xfId="0" applyFont="1" applyFill="1" applyBorder="1" applyAlignment="1">
      <alignment horizontal="center"/>
    </xf>
    <xf numFmtId="0" fontId="11" fillId="5" borderId="47" xfId="0" applyFont="1" applyFill="1" applyBorder="1" applyAlignment="1">
      <alignment horizontal="center"/>
    </xf>
    <xf numFmtId="0" fontId="11" fillId="5" borderId="76" xfId="0" applyFont="1" applyFill="1" applyBorder="1" applyAlignment="1">
      <alignment horizontal="center"/>
    </xf>
    <xf numFmtId="0" fontId="11" fillId="5" borderId="44" xfId="0" applyFont="1" applyFill="1" applyBorder="1" applyAlignment="1">
      <alignment horizontal="center"/>
    </xf>
    <xf numFmtId="0" fontId="11" fillId="5" borderId="48" xfId="0" applyFont="1" applyFill="1" applyBorder="1" applyAlignment="1">
      <alignment horizontal="center" wrapText="1"/>
    </xf>
    <xf numFmtId="0" fontId="11" fillId="5" borderId="44" xfId="0" applyFont="1" applyFill="1" applyBorder="1" applyAlignment="1">
      <alignment horizontal="center" wrapText="1"/>
    </xf>
    <xf numFmtId="0" fontId="11" fillId="5" borderId="48" xfId="0" applyFont="1" applyFill="1" applyBorder="1" applyAlignment="1">
      <alignment horizontal="center"/>
    </xf>
    <xf numFmtId="0" fontId="11" fillId="5" borderId="78" xfId="0" applyFont="1" applyFill="1" applyBorder="1" applyAlignment="1">
      <alignment horizontal="center"/>
    </xf>
    <xf numFmtId="0" fontId="11" fillId="5" borderId="73" xfId="0" applyFont="1" applyFill="1" applyBorder="1" applyAlignment="1">
      <alignment horizontal="center"/>
    </xf>
    <xf numFmtId="0" fontId="11" fillId="5" borderId="43" xfId="0" applyFont="1" applyFill="1" applyBorder="1" applyAlignment="1">
      <alignment horizontal="center"/>
    </xf>
    <xf numFmtId="0" fontId="0" fillId="0" borderId="1" xfId="0" applyBorder="1" applyAlignment="1">
      <alignment horizontal="center" textRotation="90"/>
    </xf>
    <xf numFmtId="0" fontId="21" fillId="11" borderId="105" xfId="0" applyFont="1" applyFill="1" applyBorder="1" applyAlignment="1">
      <alignment horizontal="left" vertical="top" wrapText="1"/>
    </xf>
    <xf numFmtId="0" fontId="20" fillId="0" borderId="105" xfId="0" applyFont="1" applyBorder="1" applyAlignment="1">
      <alignment horizontal="left" vertical="top" wrapText="1"/>
    </xf>
    <xf numFmtId="0" fontId="21" fillId="0" borderId="105" xfId="0" applyFont="1" applyBorder="1" applyAlignment="1">
      <alignment horizontal="left" vertical="top" wrapText="1"/>
    </xf>
    <xf numFmtId="0" fontId="21" fillId="4" borderId="105" xfId="0" applyFont="1" applyFill="1" applyBorder="1" applyAlignment="1">
      <alignment horizontal="left" vertical="top" wrapText="1"/>
    </xf>
    <xf numFmtId="0" fontId="0" fillId="12" borderId="0" xfId="0" applyFill="1"/>
    <xf numFmtId="0" fontId="2" fillId="0" borderId="0" xfId="0" applyFont="1"/>
    <xf numFmtId="0" fontId="22" fillId="0" borderId="105" xfId="0" applyFont="1" applyBorder="1" applyAlignment="1">
      <alignment wrapText="1"/>
    </xf>
    <xf numFmtId="0" fontId="19" fillId="0" borderId="0" xfId="0" applyFont="1" applyAlignment="1">
      <alignment vertical="top"/>
    </xf>
    <xf numFmtId="0" fontId="5" fillId="0" borderId="0" xfId="0" applyFont="1" applyAlignment="1">
      <alignment vertical="top"/>
    </xf>
    <xf numFmtId="0" fontId="2" fillId="12" borderId="0" xfId="0" applyFont="1" applyFill="1"/>
    <xf numFmtId="0" fontId="0" fillId="0" borderId="77"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1" xfId="0" applyBorder="1" applyAlignment="1">
      <alignment horizontal="center" vertical="top"/>
    </xf>
    <xf numFmtId="0" fontId="0" fillId="0" borderId="13"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top" wrapText="1"/>
    </xf>
    <xf numFmtId="0" fontId="0" fillId="0" borderId="21" xfId="0" applyBorder="1" applyAlignment="1">
      <alignment horizontal="center" vertical="top" wrapText="1"/>
    </xf>
    <xf numFmtId="0" fontId="0" fillId="0" borderId="13" xfId="0" applyBorder="1" applyAlignment="1">
      <alignment horizontal="center" vertical="top" wrapText="1"/>
    </xf>
    <xf numFmtId="0" fontId="0" fillId="0" borderId="92" xfId="0" applyBorder="1" applyAlignment="1">
      <alignment horizontal="center" wrapText="1"/>
    </xf>
    <xf numFmtId="0" fontId="0" fillId="0" borderId="93" xfId="0" applyBorder="1" applyAlignment="1">
      <alignment horizontal="center" wrapText="1"/>
    </xf>
    <xf numFmtId="0" fontId="0" fillId="0" borderId="94" xfId="0" applyBorder="1" applyAlignment="1">
      <alignment horizontal="center" wrapText="1"/>
    </xf>
    <xf numFmtId="0" fontId="0" fillId="0" borderId="21" xfId="0" applyBorder="1" applyAlignment="1">
      <alignment horizontal="center"/>
    </xf>
    <xf numFmtId="0" fontId="0" fillId="0" borderId="13" xfId="0" applyBorder="1" applyAlignment="1">
      <alignment horizontal="center"/>
    </xf>
    <xf numFmtId="0" fontId="21" fillId="0" borderId="105" xfId="0" applyFont="1" applyFill="1" applyBorder="1" applyAlignment="1">
      <alignment horizontal="left" vertical="top" wrapText="1"/>
    </xf>
    <xf numFmtId="0" fontId="2" fillId="0" borderId="0" xfId="0" applyFont="1" applyFill="1"/>
    <xf numFmtId="0" fontId="0" fillId="0" borderId="0" xfId="0" applyFill="1"/>
    <xf numFmtId="0" fontId="2" fillId="0" borderId="105" xfId="0" applyFont="1" applyFill="1" applyBorder="1" applyAlignment="1">
      <alignment horizontal="left" vertical="top" wrapText="1"/>
    </xf>
    <xf numFmtId="0" fontId="22" fillId="0" borderId="105" xfId="0" applyFont="1" applyFill="1" applyBorder="1" applyAlignment="1">
      <alignment wrapText="1"/>
    </xf>
    <xf numFmtId="0" fontId="2" fillId="0" borderId="105" xfId="0" applyFont="1" applyFill="1" applyBorder="1" applyAlignment="1">
      <alignment vertical="top"/>
    </xf>
  </cellXfs>
  <cellStyles count="2">
    <cellStyle name="Ongeldig" xfId="1" builtinId="27"/>
    <cellStyle name="Standaard" xfId="0" builtinId="0"/>
  </cellStyles>
  <dxfs count="1">
    <dxf>
      <fill>
        <patternFill patternType="none">
          <fgColor indexed="64"/>
          <bgColor indexed="65"/>
        </patternFill>
      </fill>
    </dxf>
  </dxfs>
  <tableStyles count="0" defaultTableStyle="TableStyleMedium2" defaultPivotStyle="PivotStyleLight16"/>
  <colors>
    <mruColors>
      <color rgb="FFFC9608"/>
      <color rgb="FFFC0A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31"/>
  <sheetViews>
    <sheetView zoomScale="85" zoomScaleNormal="85" workbookViewId="0">
      <selection activeCell="U6" sqref="U6"/>
    </sheetView>
  </sheetViews>
  <sheetFormatPr defaultRowHeight="14.5" x14ac:dyDescent="0.35"/>
  <cols>
    <col min="1" max="1" width="8.7265625" style="138"/>
    <col min="2" max="2" width="49.26953125" style="138" customWidth="1"/>
    <col min="3" max="3" width="7.54296875" style="166" customWidth="1"/>
    <col min="4" max="4" width="8.26953125" style="166" customWidth="1"/>
    <col min="5" max="5" width="9.26953125" style="166" customWidth="1"/>
    <col min="6" max="11" width="8.26953125" style="166" customWidth="1"/>
    <col min="12" max="12" width="8.54296875" style="166" customWidth="1"/>
    <col min="13" max="13" width="8.54296875" style="298" customWidth="1"/>
    <col min="14" max="15" width="8" style="166" customWidth="1"/>
    <col min="16" max="16" width="8.26953125" style="166" customWidth="1"/>
    <col min="17" max="17" width="7.7265625" style="166" customWidth="1"/>
    <col min="18" max="18" width="9" style="166" customWidth="1"/>
    <col min="19" max="22" width="8.54296875" style="298" customWidth="1"/>
    <col min="23" max="23" width="10.7265625" style="298" customWidth="1"/>
    <col min="24" max="24" width="8.453125" style="298" customWidth="1"/>
    <col min="25" max="26" width="8.26953125" style="166" customWidth="1"/>
    <col min="27" max="27" width="8.54296875" style="166" customWidth="1"/>
    <col min="28" max="32" width="9.26953125" style="166" customWidth="1"/>
    <col min="33" max="33" width="9.26953125" customWidth="1"/>
    <col min="37" max="37" width="0" hidden="1" customWidth="1"/>
  </cols>
  <sheetData>
    <row r="1" spans="1:37" ht="32.65" customHeight="1" x14ac:dyDescent="0.35">
      <c r="A1" s="138" t="s">
        <v>0</v>
      </c>
      <c r="B1" s="276"/>
      <c r="C1" s="404" t="s">
        <v>1</v>
      </c>
      <c r="D1" s="405"/>
      <c r="E1" s="404" t="s">
        <v>2</v>
      </c>
      <c r="F1" s="404"/>
      <c r="G1" s="404"/>
      <c r="H1" s="404"/>
      <c r="I1" s="404"/>
      <c r="J1" s="404"/>
      <c r="K1" s="404"/>
      <c r="L1" s="405"/>
      <c r="M1" s="306" t="s">
        <v>3</v>
      </c>
      <c r="N1" s="404" t="s">
        <v>4</v>
      </c>
      <c r="O1" s="405"/>
      <c r="P1" s="404" t="s">
        <v>5</v>
      </c>
      <c r="Q1" s="405"/>
      <c r="R1" s="307" t="s">
        <v>6</v>
      </c>
      <c r="S1" s="306" t="s">
        <v>7</v>
      </c>
      <c r="T1" s="307" t="s">
        <v>8</v>
      </c>
      <c r="U1" s="407" t="s">
        <v>9</v>
      </c>
      <c r="V1" s="408"/>
      <c r="W1" s="409"/>
      <c r="X1" s="307" t="s">
        <v>10</v>
      </c>
      <c r="Y1" s="308" t="s">
        <v>11</v>
      </c>
      <c r="Z1" s="309" t="s">
        <v>12</v>
      </c>
      <c r="AA1" s="406" t="s">
        <v>13</v>
      </c>
      <c r="AB1" s="404"/>
      <c r="AC1" s="404"/>
      <c r="AD1" s="404"/>
      <c r="AE1" s="404"/>
      <c r="AF1" s="405"/>
    </row>
    <row r="2" spans="1:37" ht="116.65" customHeight="1" x14ac:dyDescent="0.35">
      <c r="A2" s="325"/>
      <c r="B2" s="326" t="s">
        <v>14</v>
      </c>
      <c r="C2" s="169" t="s">
        <v>15</v>
      </c>
      <c r="D2" s="170" t="s">
        <v>16</v>
      </c>
      <c r="E2" s="169" t="s">
        <v>17</v>
      </c>
      <c r="F2" s="171" t="s">
        <v>18</v>
      </c>
      <c r="G2" s="171" t="s">
        <v>19</v>
      </c>
      <c r="H2" s="171" t="s">
        <v>20</v>
      </c>
      <c r="I2" s="172" t="s">
        <v>21</v>
      </c>
      <c r="J2" s="254" t="s">
        <v>22</v>
      </c>
      <c r="K2" s="254" t="s">
        <v>23</v>
      </c>
      <c r="L2" s="173" t="s">
        <v>24</v>
      </c>
      <c r="M2" s="299"/>
      <c r="N2" s="169"/>
      <c r="O2" s="173"/>
      <c r="P2" s="169" t="s">
        <v>25</v>
      </c>
      <c r="Q2" s="170" t="s">
        <v>26</v>
      </c>
      <c r="R2" s="170" t="s">
        <v>27</v>
      </c>
      <c r="S2" s="299"/>
      <c r="T2" s="294" t="s">
        <v>28</v>
      </c>
      <c r="U2" s="294" t="s">
        <v>29</v>
      </c>
      <c r="V2" s="294" t="s">
        <v>30</v>
      </c>
      <c r="W2" s="294" t="s">
        <v>31</v>
      </c>
      <c r="X2" s="294" t="s">
        <v>32</v>
      </c>
      <c r="Y2" s="175" t="s">
        <v>33</v>
      </c>
      <c r="Z2" s="288"/>
      <c r="AA2" s="253" t="s">
        <v>34</v>
      </c>
      <c r="AB2" s="254" t="s">
        <v>35</v>
      </c>
      <c r="AC2" s="255" t="s">
        <v>36</v>
      </c>
      <c r="AD2" s="255" t="s">
        <v>37</v>
      </c>
      <c r="AE2" s="255" t="s">
        <v>38</v>
      </c>
      <c r="AF2" s="170" t="s">
        <v>39</v>
      </c>
      <c r="AG2" s="390" t="s">
        <v>40</v>
      </c>
      <c r="AK2" t="s">
        <v>41</v>
      </c>
    </row>
    <row r="3" spans="1:37" x14ac:dyDescent="0.35">
      <c r="A3" s="327" t="s">
        <v>42</v>
      </c>
      <c r="B3" s="345" t="s">
        <v>43</v>
      </c>
      <c r="C3" s="178"/>
      <c r="D3" s="179"/>
      <c r="E3" s="178"/>
      <c r="F3" s="180"/>
      <c r="G3" s="180"/>
      <c r="H3" s="180"/>
      <c r="I3" s="180"/>
      <c r="J3" s="363"/>
      <c r="K3" s="180"/>
      <c r="L3" s="181"/>
      <c r="M3" s="300"/>
      <c r="N3" s="178"/>
      <c r="O3" s="179"/>
      <c r="P3" s="353" t="s">
        <v>44</v>
      </c>
      <c r="Q3" s="181"/>
      <c r="R3" s="179"/>
      <c r="S3" s="300"/>
      <c r="T3" s="310"/>
      <c r="U3" s="310"/>
      <c r="V3" s="310"/>
      <c r="W3" s="310"/>
      <c r="X3" s="310"/>
      <c r="Y3" s="183"/>
      <c r="Z3" s="289"/>
      <c r="AA3" s="256"/>
      <c r="AB3" s="180"/>
      <c r="AC3" s="257"/>
      <c r="AD3" s="257"/>
      <c r="AE3" s="257"/>
      <c r="AF3" s="179"/>
      <c r="AG3">
        <f>COUNTA(C3:AF3)</f>
        <v>1</v>
      </c>
      <c r="AK3">
        <f t="shared" ref="AK3:AK9" si="0">COUNTA(C3:AF3)</f>
        <v>1</v>
      </c>
    </row>
    <row r="4" spans="1:37" x14ac:dyDescent="0.35">
      <c r="A4" s="274" t="s">
        <v>45</v>
      </c>
      <c r="B4" s="275" t="s">
        <v>46</v>
      </c>
      <c r="C4" s="186"/>
      <c r="D4" s="187"/>
      <c r="E4" s="186"/>
      <c r="F4" s="188"/>
      <c r="G4" s="196"/>
      <c r="H4" s="188"/>
      <c r="I4" s="188"/>
      <c r="J4" s="364"/>
      <c r="K4" s="188"/>
      <c r="L4" s="190"/>
      <c r="M4" s="301"/>
      <c r="N4" s="186"/>
      <c r="O4" s="187"/>
      <c r="P4" s="191" t="s">
        <v>44</v>
      </c>
      <c r="Q4" s="187"/>
      <c r="R4" s="187"/>
      <c r="S4" s="301"/>
      <c r="T4" s="296"/>
      <c r="U4" s="296"/>
      <c r="V4" s="296"/>
      <c r="W4" s="296"/>
      <c r="X4" s="296"/>
      <c r="Y4" s="189"/>
      <c r="Z4" s="290"/>
      <c r="AA4" s="258"/>
      <c r="AB4" s="188"/>
      <c r="AC4" s="259"/>
      <c r="AD4" s="259"/>
      <c r="AE4" s="259"/>
      <c r="AF4" s="187"/>
      <c r="AG4">
        <f t="shared" ref="AG4:AG67" si="1">COUNTA(C4:AF4)</f>
        <v>1</v>
      </c>
      <c r="AK4">
        <f t="shared" si="0"/>
        <v>1</v>
      </c>
    </row>
    <row r="5" spans="1:37" x14ac:dyDescent="0.35">
      <c r="A5" s="274" t="s">
        <v>47</v>
      </c>
      <c r="B5" s="275" t="s">
        <v>48</v>
      </c>
      <c r="C5" s="186"/>
      <c r="D5" s="187"/>
      <c r="E5" s="186"/>
      <c r="F5" s="188"/>
      <c r="G5" s="188"/>
      <c r="H5" s="188"/>
      <c r="I5" s="188"/>
      <c r="J5" s="364"/>
      <c r="K5" s="188"/>
      <c r="L5" s="190"/>
      <c r="M5" s="301"/>
      <c r="N5" s="186"/>
      <c r="O5" s="187"/>
      <c r="P5" s="191" t="s">
        <v>44</v>
      </c>
      <c r="Q5" s="187"/>
      <c r="R5" s="187"/>
      <c r="S5" s="301"/>
      <c r="T5" s="296"/>
      <c r="U5" s="296"/>
      <c r="V5" s="296"/>
      <c r="W5" s="296"/>
      <c r="X5" s="296"/>
      <c r="Y5" s="189"/>
      <c r="Z5" s="290"/>
      <c r="AA5" s="258"/>
      <c r="AB5" s="188"/>
      <c r="AC5" s="259"/>
      <c r="AD5" s="259"/>
      <c r="AE5" s="259"/>
      <c r="AF5" s="187"/>
      <c r="AG5">
        <f t="shared" si="1"/>
        <v>1</v>
      </c>
      <c r="AK5">
        <f t="shared" si="0"/>
        <v>1</v>
      </c>
    </row>
    <row r="6" spans="1:37" x14ac:dyDescent="0.35">
      <c r="A6" s="274" t="s">
        <v>49</v>
      </c>
      <c r="B6" s="275" t="s">
        <v>50</v>
      </c>
      <c r="C6" s="186"/>
      <c r="D6" s="187"/>
      <c r="E6" s="186"/>
      <c r="F6" s="188"/>
      <c r="G6" s="188"/>
      <c r="H6" s="188"/>
      <c r="I6" s="188"/>
      <c r="J6" s="364"/>
      <c r="K6" s="188"/>
      <c r="L6" s="190"/>
      <c r="M6" s="301"/>
      <c r="N6" s="186"/>
      <c r="O6" s="187"/>
      <c r="P6" s="186"/>
      <c r="Q6" s="187"/>
      <c r="R6" s="187"/>
      <c r="S6" s="301"/>
      <c r="T6" s="296"/>
      <c r="U6" s="296"/>
      <c r="V6" s="296"/>
      <c r="W6" s="296"/>
      <c r="X6" s="296"/>
      <c r="Y6" s="189"/>
      <c r="Z6" s="290"/>
      <c r="AA6" s="258"/>
      <c r="AB6" s="188"/>
      <c r="AC6" s="259"/>
      <c r="AD6" s="376" t="s">
        <v>44</v>
      </c>
      <c r="AE6" s="259"/>
      <c r="AF6" s="187"/>
      <c r="AG6">
        <f t="shared" si="1"/>
        <v>1</v>
      </c>
      <c r="AK6">
        <f t="shared" si="0"/>
        <v>1</v>
      </c>
    </row>
    <row r="7" spans="1:37" x14ac:dyDescent="0.35">
      <c r="A7" s="273" t="s">
        <v>51</v>
      </c>
      <c r="B7" s="276" t="s">
        <v>52</v>
      </c>
      <c r="C7" s="194"/>
      <c r="D7" s="195"/>
      <c r="E7" s="194"/>
      <c r="F7" s="196"/>
      <c r="G7" s="196"/>
      <c r="H7" s="196"/>
      <c r="I7" s="196"/>
      <c r="K7" s="196"/>
      <c r="L7" s="197"/>
      <c r="M7" s="302"/>
      <c r="N7" s="194"/>
      <c r="O7" s="195"/>
      <c r="P7" s="194"/>
      <c r="Q7" s="195"/>
      <c r="R7" s="195"/>
      <c r="S7" s="302"/>
      <c r="T7" s="295"/>
      <c r="U7" s="295"/>
      <c r="V7" s="295"/>
      <c r="W7" s="295"/>
      <c r="X7" s="295"/>
      <c r="Y7" s="198"/>
      <c r="Z7" s="291"/>
      <c r="AA7" s="258"/>
      <c r="AB7" s="188"/>
      <c r="AC7" s="259"/>
      <c r="AD7" s="376" t="s">
        <v>44</v>
      </c>
      <c r="AE7" s="259"/>
      <c r="AF7" s="187"/>
      <c r="AG7">
        <f t="shared" si="1"/>
        <v>1</v>
      </c>
      <c r="AK7">
        <f t="shared" si="0"/>
        <v>1</v>
      </c>
    </row>
    <row r="8" spans="1:37" x14ac:dyDescent="0.35">
      <c r="A8" s="274" t="s">
        <v>53</v>
      </c>
      <c r="B8" s="275" t="s">
        <v>54</v>
      </c>
      <c r="C8" s="186"/>
      <c r="D8" s="187"/>
      <c r="E8" s="186"/>
      <c r="F8" s="188"/>
      <c r="G8" s="188"/>
      <c r="H8" s="188"/>
      <c r="I8" s="188"/>
      <c r="J8" s="364"/>
      <c r="K8" s="188"/>
      <c r="L8" s="190"/>
      <c r="M8" s="301"/>
      <c r="N8" s="186"/>
      <c r="O8" s="187"/>
      <c r="P8" s="186"/>
      <c r="Q8" s="187"/>
      <c r="R8" s="187"/>
      <c r="S8" s="301"/>
      <c r="T8" s="296"/>
      <c r="U8" s="296"/>
      <c r="V8" s="296"/>
      <c r="W8" s="296"/>
      <c r="X8" s="296"/>
      <c r="Y8" s="189"/>
      <c r="Z8" s="290"/>
      <c r="AA8" s="258"/>
      <c r="AB8" s="188"/>
      <c r="AC8" s="259"/>
      <c r="AD8" s="376" t="s">
        <v>44</v>
      </c>
      <c r="AE8" s="260"/>
      <c r="AF8" s="187"/>
      <c r="AG8">
        <f t="shared" si="1"/>
        <v>1</v>
      </c>
      <c r="AK8">
        <f t="shared" si="0"/>
        <v>1</v>
      </c>
    </row>
    <row r="9" spans="1:37" x14ac:dyDescent="0.35">
      <c r="A9" s="273" t="s">
        <v>55</v>
      </c>
      <c r="B9" s="276" t="s">
        <v>56</v>
      </c>
      <c r="C9" s="194"/>
      <c r="D9" s="195"/>
      <c r="E9" s="194"/>
      <c r="F9" s="196"/>
      <c r="G9" s="196"/>
      <c r="H9" s="196"/>
      <c r="I9" s="196"/>
      <c r="K9" s="196"/>
      <c r="L9" s="197"/>
      <c r="M9" s="302"/>
      <c r="N9" s="194"/>
      <c r="O9" s="195"/>
      <c r="P9" s="194"/>
      <c r="Q9" s="195"/>
      <c r="R9" s="195"/>
      <c r="S9" s="302"/>
      <c r="T9" s="295"/>
      <c r="U9" s="295"/>
      <c r="V9" s="295"/>
      <c r="W9" s="295"/>
      <c r="X9" s="295"/>
      <c r="Y9" s="198"/>
      <c r="Z9" s="291"/>
      <c r="AA9" s="258"/>
      <c r="AB9" s="188"/>
      <c r="AC9" s="259"/>
      <c r="AD9" s="376" t="s">
        <v>44</v>
      </c>
      <c r="AE9" s="260"/>
      <c r="AF9" s="187"/>
      <c r="AG9">
        <f t="shared" si="1"/>
        <v>1</v>
      </c>
      <c r="AK9">
        <f t="shared" si="0"/>
        <v>1</v>
      </c>
    </row>
    <row r="10" spans="1:37" x14ac:dyDescent="0.35">
      <c r="A10" s="273" t="s">
        <v>57</v>
      </c>
      <c r="B10" s="276" t="s">
        <v>58</v>
      </c>
      <c r="C10" s="194"/>
      <c r="D10" s="195"/>
      <c r="E10" s="194"/>
      <c r="F10" s="196"/>
      <c r="G10" s="196"/>
      <c r="H10" s="196"/>
      <c r="I10" s="196"/>
      <c r="K10" s="196"/>
      <c r="L10" s="197"/>
      <c r="M10" s="302"/>
      <c r="N10" s="194"/>
      <c r="O10" s="195"/>
      <c r="P10" s="194"/>
      <c r="Q10" s="195"/>
      <c r="R10" s="195"/>
      <c r="S10" s="302"/>
      <c r="T10" s="295"/>
      <c r="U10" s="295"/>
      <c r="V10" s="333" t="s">
        <v>59</v>
      </c>
      <c r="W10" s="295"/>
      <c r="X10" s="295"/>
      <c r="Y10" s="198"/>
      <c r="Z10" s="291"/>
      <c r="AA10" s="263"/>
      <c r="AB10" s="188"/>
      <c r="AC10" s="259"/>
      <c r="AD10" s="259"/>
      <c r="AE10" s="260"/>
      <c r="AF10" s="187"/>
      <c r="AG10">
        <f t="shared" si="1"/>
        <v>1</v>
      </c>
    </row>
    <row r="11" spans="1:37" x14ac:dyDescent="0.35">
      <c r="A11" s="274" t="s">
        <v>60</v>
      </c>
      <c r="B11" s="275" t="s">
        <v>61</v>
      </c>
      <c r="C11" s="186"/>
      <c r="D11" s="187"/>
      <c r="E11" s="186"/>
      <c r="F11" s="188"/>
      <c r="G11" s="188"/>
      <c r="H11" s="188"/>
      <c r="I11" s="188"/>
      <c r="J11" s="364"/>
      <c r="K11" s="188"/>
      <c r="L11" s="190"/>
      <c r="M11" s="301"/>
      <c r="N11" s="186"/>
      <c r="O11" s="187"/>
      <c r="P11" s="186"/>
      <c r="Q11" s="187"/>
      <c r="R11" s="187"/>
      <c r="S11" s="301"/>
      <c r="T11" s="296"/>
      <c r="U11" s="296"/>
      <c r="V11" s="296"/>
      <c r="W11" s="296"/>
      <c r="X11" s="296"/>
      <c r="Y11" s="189"/>
      <c r="Z11" s="290"/>
      <c r="AA11" s="258"/>
      <c r="AB11" s="261" t="s">
        <v>44</v>
      </c>
      <c r="AC11" s="259"/>
      <c r="AD11" s="259"/>
      <c r="AF11" s="187"/>
      <c r="AG11">
        <f t="shared" si="1"/>
        <v>1</v>
      </c>
      <c r="AK11">
        <f>COUNTA(C11:AF11)</f>
        <v>1</v>
      </c>
    </row>
    <row r="12" spans="1:37" x14ac:dyDescent="0.35">
      <c r="A12" s="274" t="s">
        <v>62</v>
      </c>
      <c r="B12" s="275" t="s">
        <v>63</v>
      </c>
      <c r="C12" s="191" t="s">
        <v>44</v>
      </c>
      <c r="D12" s="187"/>
      <c r="E12" s="186"/>
      <c r="F12" s="188"/>
      <c r="G12" s="188"/>
      <c r="H12" s="188"/>
      <c r="I12" s="188"/>
      <c r="J12" s="364"/>
      <c r="K12" s="188"/>
      <c r="L12" s="190"/>
      <c r="M12" s="301"/>
      <c r="N12" s="186"/>
      <c r="O12" s="187"/>
      <c r="P12" s="186"/>
      <c r="Q12" s="187"/>
      <c r="R12" s="187"/>
      <c r="S12" s="301"/>
      <c r="T12" s="296"/>
      <c r="U12" s="296"/>
      <c r="V12" s="296"/>
      <c r="W12" s="296"/>
      <c r="X12" s="296"/>
      <c r="Y12" s="189"/>
      <c r="Z12" s="290"/>
      <c r="AA12" s="258"/>
      <c r="AB12" s="188"/>
      <c r="AC12" s="259"/>
      <c r="AD12" s="259"/>
      <c r="AE12" s="260"/>
      <c r="AF12" s="187"/>
      <c r="AG12">
        <f t="shared" si="1"/>
        <v>1</v>
      </c>
      <c r="AK12">
        <f>COUNTA(C12:AF12)</f>
        <v>1</v>
      </c>
    </row>
    <row r="13" spans="1:37" x14ac:dyDescent="0.35">
      <c r="A13" s="274" t="s">
        <v>64</v>
      </c>
      <c r="B13" s="275" t="s">
        <v>65</v>
      </c>
      <c r="C13" s="186"/>
      <c r="D13" s="187"/>
      <c r="F13" s="188"/>
      <c r="G13" s="188"/>
      <c r="H13" s="188"/>
      <c r="I13" s="201" t="s">
        <v>59</v>
      </c>
      <c r="J13" s="364"/>
      <c r="K13" s="188"/>
      <c r="L13" s="190"/>
      <c r="M13" s="301"/>
      <c r="N13" s="186"/>
      <c r="O13" s="187"/>
      <c r="P13" s="186"/>
      <c r="Q13" s="187"/>
      <c r="R13" s="187"/>
      <c r="S13" s="301"/>
      <c r="T13" s="296"/>
      <c r="U13" s="296"/>
      <c r="V13" s="296"/>
      <c r="W13" s="296"/>
      <c r="X13" s="296"/>
      <c r="Y13" s="189"/>
      <c r="Z13" s="290"/>
      <c r="AA13" s="258"/>
      <c r="AB13" s="188"/>
      <c r="AC13" s="259"/>
      <c r="AD13" s="259"/>
      <c r="AE13" s="260"/>
      <c r="AF13" s="187"/>
      <c r="AG13">
        <f t="shared" si="1"/>
        <v>1</v>
      </c>
      <c r="AK13">
        <f>COUNTA(C13:AF13)</f>
        <v>1</v>
      </c>
    </row>
    <row r="14" spans="1:37" x14ac:dyDescent="0.35">
      <c r="A14" s="274" t="s">
        <v>66</v>
      </c>
      <c r="B14" s="275" t="s">
        <v>67</v>
      </c>
      <c r="C14" s="186"/>
      <c r="D14" s="187"/>
      <c r="F14" s="188"/>
      <c r="G14" s="188"/>
      <c r="H14" s="188"/>
      <c r="I14" s="206"/>
      <c r="J14" s="364"/>
      <c r="K14" s="188"/>
      <c r="L14" s="190"/>
      <c r="M14" s="301"/>
      <c r="N14" s="186"/>
      <c r="O14" s="187"/>
      <c r="P14" s="265" t="s">
        <v>44</v>
      </c>
      <c r="Q14" s="187"/>
      <c r="R14" s="187"/>
      <c r="S14" s="301"/>
      <c r="T14" s="296"/>
      <c r="U14" s="296"/>
      <c r="V14" s="296"/>
      <c r="W14" s="296"/>
      <c r="X14" s="296"/>
      <c r="Y14" s="189"/>
      <c r="Z14" s="290"/>
      <c r="AA14" s="258"/>
      <c r="AB14" s="188"/>
      <c r="AC14" s="259"/>
      <c r="AD14" s="259"/>
      <c r="AE14" s="260"/>
      <c r="AF14" s="187"/>
      <c r="AG14">
        <f t="shared" si="1"/>
        <v>1</v>
      </c>
    </row>
    <row r="15" spans="1:37" x14ac:dyDescent="0.35">
      <c r="A15" s="274" t="s">
        <v>68</v>
      </c>
      <c r="B15" s="275" t="s">
        <v>69</v>
      </c>
      <c r="C15" s="186"/>
      <c r="D15" s="187"/>
      <c r="F15" s="188"/>
      <c r="G15" s="188"/>
      <c r="H15" s="188"/>
      <c r="I15" s="206"/>
      <c r="J15" s="364"/>
      <c r="K15" s="188"/>
      <c r="L15" s="190"/>
      <c r="M15" s="301"/>
      <c r="N15" s="186"/>
      <c r="O15" s="187"/>
      <c r="P15" s="187"/>
      <c r="Q15" s="187"/>
      <c r="R15" s="187"/>
      <c r="S15" s="301"/>
      <c r="T15" s="296"/>
      <c r="U15" s="296"/>
      <c r="V15" s="296"/>
      <c r="W15" s="296"/>
      <c r="X15" s="208" t="s">
        <v>44</v>
      </c>
      <c r="Y15" s="189"/>
      <c r="Z15" s="290"/>
      <c r="AA15" s="258"/>
      <c r="AB15" s="188"/>
      <c r="AC15" s="259"/>
      <c r="AD15" s="259"/>
      <c r="AE15" s="260"/>
      <c r="AF15" s="187"/>
      <c r="AG15">
        <f t="shared" si="1"/>
        <v>1</v>
      </c>
    </row>
    <row r="16" spans="1:37" x14ac:dyDescent="0.35">
      <c r="A16" s="274" t="s">
        <v>70</v>
      </c>
      <c r="B16" s="275" t="s">
        <v>71</v>
      </c>
      <c r="C16" s="186"/>
      <c r="D16" s="187"/>
      <c r="E16" s="186"/>
      <c r="F16" s="188"/>
      <c r="G16" s="188"/>
      <c r="H16" s="188"/>
      <c r="I16" s="188"/>
      <c r="J16" s="364"/>
      <c r="K16" s="188"/>
      <c r="L16" s="190"/>
      <c r="M16" s="301"/>
      <c r="N16" s="186"/>
      <c r="O16" s="187"/>
      <c r="P16" s="191" t="s">
        <v>44</v>
      </c>
      <c r="Q16" s="187"/>
      <c r="R16" s="187"/>
      <c r="S16" s="301"/>
      <c r="T16" s="296"/>
      <c r="U16" s="296"/>
      <c r="V16" s="296"/>
      <c r="W16" s="296"/>
      <c r="X16" s="296"/>
      <c r="Y16" s="189"/>
      <c r="Z16" s="290"/>
      <c r="AA16" s="258"/>
      <c r="AB16" s="188"/>
      <c r="AC16" s="259"/>
      <c r="AD16" s="259"/>
      <c r="AE16" s="260"/>
      <c r="AF16" s="187"/>
      <c r="AG16">
        <f t="shared" si="1"/>
        <v>1</v>
      </c>
      <c r="AK16">
        <f t="shared" ref="AK16:AK35" si="2">COUNTA(C16:AF16)</f>
        <v>1</v>
      </c>
    </row>
    <row r="17" spans="1:37" x14ac:dyDescent="0.35">
      <c r="A17" s="277" t="s">
        <v>72</v>
      </c>
      <c r="B17" s="278" t="s">
        <v>73</v>
      </c>
      <c r="C17" s="204"/>
      <c r="D17" s="205"/>
      <c r="E17" s="204"/>
      <c r="F17" s="206"/>
      <c r="G17" s="206"/>
      <c r="H17" s="206"/>
      <c r="I17" s="206"/>
      <c r="J17" s="365"/>
      <c r="K17" s="206"/>
      <c r="L17" s="207"/>
      <c r="M17" s="303"/>
      <c r="N17" s="204"/>
      <c r="O17" s="205"/>
      <c r="P17" s="204"/>
      <c r="Q17" s="205"/>
      <c r="R17" s="205"/>
      <c r="S17" s="303"/>
      <c r="T17" s="311"/>
      <c r="U17" s="311"/>
      <c r="V17" s="311"/>
      <c r="W17" s="311"/>
      <c r="X17" s="311"/>
      <c r="Y17" s="208" t="s">
        <v>44</v>
      </c>
      <c r="Z17" s="292"/>
      <c r="AA17" s="221"/>
      <c r="AB17" s="188"/>
      <c r="AC17" s="259"/>
      <c r="AD17" s="259"/>
      <c r="AE17" s="260"/>
      <c r="AF17" s="187"/>
      <c r="AG17">
        <f t="shared" si="1"/>
        <v>1</v>
      </c>
      <c r="AK17">
        <f t="shared" si="2"/>
        <v>1</v>
      </c>
    </row>
    <row r="18" spans="1:37" x14ac:dyDescent="0.35">
      <c r="A18" s="274" t="s">
        <v>74</v>
      </c>
      <c r="B18" s="275" t="s">
        <v>75</v>
      </c>
      <c r="C18" s="186"/>
      <c r="D18" s="187"/>
      <c r="E18" s="186"/>
      <c r="F18" s="188"/>
      <c r="G18" s="188"/>
      <c r="H18" s="188"/>
      <c r="I18" s="262" t="s">
        <v>59</v>
      </c>
      <c r="J18" s="364"/>
      <c r="K18" s="188"/>
      <c r="L18" s="190"/>
      <c r="M18" s="301"/>
      <c r="N18" s="186"/>
      <c r="O18" s="187"/>
      <c r="P18" s="186"/>
      <c r="Q18" s="187"/>
      <c r="R18" s="187"/>
      <c r="S18" s="301"/>
      <c r="T18" s="296"/>
      <c r="U18" s="296"/>
      <c r="V18" s="296"/>
      <c r="W18" s="296"/>
      <c r="X18" s="296"/>
      <c r="Y18" s="189"/>
      <c r="Z18" s="290"/>
      <c r="AA18" s="258"/>
      <c r="AB18" s="188"/>
      <c r="AC18" s="259"/>
      <c r="AD18" s="259"/>
      <c r="AE18" s="260"/>
      <c r="AF18" s="187"/>
      <c r="AG18">
        <f t="shared" si="1"/>
        <v>1</v>
      </c>
      <c r="AK18">
        <f t="shared" si="2"/>
        <v>1</v>
      </c>
    </row>
    <row r="19" spans="1:37" x14ac:dyDescent="0.35">
      <c r="A19" s="274" t="s">
        <v>76</v>
      </c>
      <c r="B19" s="275" t="s">
        <v>77</v>
      </c>
      <c r="C19" s="186"/>
      <c r="D19" s="187"/>
      <c r="E19" s="186"/>
      <c r="F19" s="188"/>
      <c r="G19" s="188"/>
      <c r="H19" s="188"/>
      <c r="I19" s="188"/>
      <c r="J19" s="364"/>
      <c r="K19" s="188"/>
      <c r="L19" s="190"/>
      <c r="M19" s="301"/>
      <c r="N19" s="186"/>
      <c r="O19" s="187"/>
      <c r="P19" s="186"/>
      <c r="Q19" s="211" t="s">
        <v>59</v>
      </c>
      <c r="R19" s="187"/>
      <c r="S19" s="301"/>
      <c r="T19" s="296"/>
      <c r="U19" s="296"/>
      <c r="V19" s="296"/>
      <c r="W19" s="296"/>
      <c r="X19" s="296"/>
      <c r="Y19" s="189"/>
      <c r="Z19" s="290"/>
      <c r="AA19" s="258"/>
      <c r="AB19" s="188"/>
      <c r="AC19" s="259"/>
      <c r="AD19" s="259"/>
      <c r="AE19" s="260"/>
      <c r="AF19" s="187"/>
      <c r="AG19">
        <f t="shared" si="1"/>
        <v>1</v>
      </c>
      <c r="AK19">
        <f t="shared" si="2"/>
        <v>1</v>
      </c>
    </row>
    <row r="20" spans="1:37" x14ac:dyDescent="0.35">
      <c r="A20" s="274" t="s">
        <v>78</v>
      </c>
      <c r="B20" s="275" t="s">
        <v>79</v>
      </c>
      <c r="C20" s="191" t="s">
        <v>44</v>
      </c>
      <c r="D20" s="187"/>
      <c r="E20" s="186"/>
      <c r="F20" s="188"/>
      <c r="G20" s="188"/>
      <c r="H20" s="188"/>
      <c r="I20" s="188"/>
      <c r="J20" s="364"/>
      <c r="K20" s="188"/>
      <c r="L20" s="190"/>
      <c r="M20" s="301"/>
      <c r="N20" s="186"/>
      <c r="O20" s="187"/>
      <c r="P20" s="186"/>
      <c r="Q20" s="187"/>
      <c r="R20" s="187"/>
      <c r="S20" s="301"/>
      <c r="T20" s="296"/>
      <c r="U20" s="296"/>
      <c r="V20" s="296"/>
      <c r="W20" s="296"/>
      <c r="X20" s="296"/>
      <c r="Y20" s="189"/>
      <c r="Z20" s="290"/>
      <c r="AA20" s="258"/>
      <c r="AB20" s="188"/>
      <c r="AC20" s="259"/>
      <c r="AD20" s="259"/>
      <c r="AE20" s="260"/>
      <c r="AF20" s="187"/>
      <c r="AG20">
        <f t="shared" si="1"/>
        <v>1</v>
      </c>
      <c r="AK20">
        <f t="shared" si="2"/>
        <v>1</v>
      </c>
    </row>
    <row r="21" spans="1:37" x14ac:dyDescent="0.35">
      <c r="A21" s="277" t="s">
        <v>80</v>
      </c>
      <c r="B21" s="328" t="s">
        <v>81</v>
      </c>
      <c r="C21" s="213" t="s">
        <v>44</v>
      </c>
      <c r="D21" s="205"/>
      <c r="E21" s="204"/>
      <c r="F21" s="206"/>
      <c r="G21" s="206"/>
      <c r="H21" s="206"/>
      <c r="I21" s="206"/>
      <c r="J21" s="365"/>
      <c r="K21" s="206"/>
      <c r="L21" s="207"/>
      <c r="M21" s="303"/>
      <c r="N21" s="204"/>
      <c r="O21" s="205"/>
      <c r="P21" s="204"/>
      <c r="Q21" s="205"/>
      <c r="R21" s="205"/>
      <c r="S21" s="303"/>
      <c r="T21" s="311"/>
      <c r="U21" s="311"/>
      <c r="V21" s="311"/>
      <c r="W21" s="311"/>
      <c r="X21" s="311"/>
      <c r="Y21" s="209"/>
      <c r="Z21" s="292"/>
      <c r="AA21" s="221"/>
      <c r="AB21" s="188"/>
      <c r="AC21" s="259"/>
      <c r="AD21" s="259"/>
      <c r="AE21" s="260"/>
      <c r="AF21" s="187"/>
      <c r="AG21">
        <f t="shared" si="1"/>
        <v>1</v>
      </c>
      <c r="AK21">
        <f t="shared" si="2"/>
        <v>1</v>
      </c>
    </row>
    <row r="22" spans="1:37" x14ac:dyDescent="0.35">
      <c r="A22" s="274" t="s">
        <v>82</v>
      </c>
      <c r="B22" s="275" t="s">
        <v>83</v>
      </c>
      <c r="C22" s="186"/>
      <c r="D22" s="187"/>
      <c r="E22" s="186"/>
      <c r="F22" s="210" t="s">
        <v>59</v>
      </c>
      <c r="G22" s="188"/>
      <c r="H22" s="188"/>
      <c r="I22" s="188"/>
      <c r="J22" s="364"/>
      <c r="K22" s="188"/>
      <c r="L22" s="190"/>
      <c r="M22" s="301"/>
      <c r="N22" s="186"/>
      <c r="O22" s="187"/>
      <c r="P22" s="186"/>
      <c r="Q22" s="187"/>
      <c r="R22" s="187"/>
      <c r="S22" s="301"/>
      <c r="T22" s="296"/>
      <c r="U22" s="296"/>
      <c r="V22" s="296"/>
      <c r="W22" s="296"/>
      <c r="X22" s="296"/>
      <c r="Y22" s="189"/>
      <c r="Z22" s="290"/>
      <c r="AA22" s="258"/>
      <c r="AB22" s="188"/>
      <c r="AC22" s="259"/>
      <c r="AD22" s="259"/>
      <c r="AE22" s="260"/>
      <c r="AF22" s="187"/>
      <c r="AG22">
        <f t="shared" si="1"/>
        <v>1</v>
      </c>
      <c r="AK22">
        <f t="shared" si="2"/>
        <v>1</v>
      </c>
    </row>
    <row r="23" spans="1:37" x14ac:dyDescent="0.35">
      <c r="A23" s="273" t="s">
        <v>84</v>
      </c>
      <c r="B23" s="276" t="s">
        <v>85</v>
      </c>
      <c r="C23" s="194"/>
      <c r="D23" s="195"/>
      <c r="E23" s="194"/>
      <c r="F23" s="214" t="s">
        <v>59</v>
      </c>
      <c r="G23" s="196"/>
      <c r="H23" s="196"/>
      <c r="I23" s="196"/>
      <c r="K23" s="196"/>
      <c r="L23" s="197"/>
      <c r="M23" s="302"/>
      <c r="N23" s="194"/>
      <c r="O23" s="195"/>
      <c r="P23" s="194"/>
      <c r="Q23" s="195"/>
      <c r="R23" s="195"/>
      <c r="S23" s="302"/>
      <c r="T23" s="295"/>
      <c r="U23" s="295"/>
      <c r="V23" s="295"/>
      <c r="W23" s="295"/>
      <c r="X23" s="295"/>
      <c r="Y23" s="198"/>
      <c r="Z23" s="291"/>
      <c r="AA23" s="263"/>
      <c r="AB23" s="188"/>
      <c r="AC23" s="259"/>
      <c r="AD23" s="259"/>
      <c r="AE23" s="260"/>
      <c r="AF23" s="187"/>
      <c r="AG23">
        <f t="shared" si="1"/>
        <v>1</v>
      </c>
      <c r="AK23">
        <f t="shared" si="2"/>
        <v>1</v>
      </c>
    </row>
    <row r="24" spans="1:37" x14ac:dyDescent="0.35">
      <c r="A24" s="274" t="s">
        <v>86</v>
      </c>
      <c r="B24" s="275" t="s">
        <v>87</v>
      </c>
      <c r="C24" s="186"/>
      <c r="D24" s="187"/>
      <c r="E24" s="186"/>
      <c r="F24" s="188"/>
      <c r="G24" s="188"/>
      <c r="H24" s="188"/>
      <c r="I24" s="188"/>
      <c r="J24" s="364"/>
      <c r="K24" s="188"/>
      <c r="L24" s="190"/>
      <c r="M24" s="301"/>
      <c r="N24" s="186"/>
      <c r="O24" s="187"/>
      <c r="P24" s="186"/>
      <c r="Q24" s="187"/>
      <c r="R24" s="187"/>
      <c r="S24" s="301"/>
      <c r="T24" s="296"/>
      <c r="U24" s="296"/>
      <c r="V24" s="296"/>
      <c r="W24" s="296"/>
      <c r="X24" s="296"/>
      <c r="Y24" s="192" t="s">
        <v>44</v>
      </c>
      <c r="Z24" s="290"/>
      <c r="AA24" s="258"/>
      <c r="AB24" s="188"/>
      <c r="AC24" s="259"/>
      <c r="AD24" s="259"/>
      <c r="AE24" s="260"/>
      <c r="AF24" s="187"/>
      <c r="AG24">
        <f t="shared" si="1"/>
        <v>1</v>
      </c>
      <c r="AK24">
        <f t="shared" si="2"/>
        <v>1</v>
      </c>
    </row>
    <row r="25" spans="1:37" x14ac:dyDescent="0.35">
      <c r="A25" s="274" t="s">
        <v>88</v>
      </c>
      <c r="B25" s="275" t="s">
        <v>89</v>
      </c>
      <c r="C25" s="186"/>
      <c r="D25" s="215" t="s">
        <v>44</v>
      </c>
      <c r="E25" s="186"/>
      <c r="F25" s="188"/>
      <c r="G25" s="188"/>
      <c r="H25" s="188"/>
      <c r="I25" s="188"/>
      <c r="J25" s="364"/>
      <c r="K25" s="188"/>
      <c r="L25" s="190"/>
      <c r="M25" s="301"/>
      <c r="N25" s="186"/>
      <c r="O25" s="187"/>
      <c r="P25" s="186"/>
      <c r="Q25" s="187"/>
      <c r="R25" s="187"/>
      <c r="S25" s="301"/>
      <c r="T25" s="296"/>
      <c r="U25" s="296"/>
      <c r="V25" s="296"/>
      <c r="W25" s="296"/>
      <c r="X25" s="296"/>
      <c r="Y25" s="189"/>
      <c r="Z25" s="290"/>
      <c r="AA25" s="258"/>
      <c r="AB25" s="188"/>
      <c r="AC25" s="259"/>
      <c r="AD25" s="259"/>
      <c r="AE25" s="260"/>
      <c r="AF25" s="187"/>
      <c r="AG25">
        <f t="shared" si="1"/>
        <v>1</v>
      </c>
      <c r="AK25">
        <f t="shared" si="2"/>
        <v>1</v>
      </c>
    </row>
    <row r="26" spans="1:37" x14ac:dyDescent="0.35">
      <c r="A26" s="277" t="s">
        <v>90</v>
      </c>
      <c r="B26" s="278" t="s">
        <v>91</v>
      </c>
      <c r="C26" s="204"/>
      <c r="D26" s="205"/>
      <c r="E26" s="204"/>
      <c r="F26" s="206"/>
      <c r="G26" s="206"/>
      <c r="H26" s="206"/>
      <c r="I26" s="206"/>
      <c r="J26" s="365"/>
      <c r="K26" s="206"/>
      <c r="L26" s="207"/>
      <c r="M26" s="303"/>
      <c r="N26" s="204"/>
      <c r="O26" s="205"/>
      <c r="P26" s="204"/>
      <c r="Q26" s="205"/>
      <c r="R26" s="205"/>
      <c r="S26" s="303"/>
      <c r="T26" s="311"/>
      <c r="U26" s="311"/>
      <c r="V26" s="311"/>
      <c r="W26" s="311"/>
      <c r="X26" s="215" t="s">
        <v>44</v>
      </c>
      <c r="Y26" s="209"/>
      <c r="Z26" s="292"/>
      <c r="AA26" s="221"/>
      <c r="AB26" s="188"/>
      <c r="AC26" s="259"/>
      <c r="AD26" s="259"/>
      <c r="AE26" s="260"/>
      <c r="AF26" s="187"/>
      <c r="AG26">
        <f t="shared" si="1"/>
        <v>1</v>
      </c>
    </row>
    <row r="27" spans="1:37" x14ac:dyDescent="0.35">
      <c r="A27" s="277" t="s">
        <v>92</v>
      </c>
      <c r="B27" s="278" t="s">
        <v>93</v>
      </c>
      <c r="C27" s="204"/>
      <c r="D27" s="205"/>
      <c r="E27" s="204"/>
      <c r="F27" s="206"/>
      <c r="G27" s="206"/>
      <c r="H27" s="206"/>
      <c r="I27" s="206"/>
      <c r="J27" s="365"/>
      <c r="K27" s="206"/>
      <c r="L27" s="207"/>
      <c r="M27" s="303"/>
      <c r="N27" s="204"/>
      <c r="O27" s="205"/>
      <c r="P27" s="204"/>
      <c r="Q27" s="205"/>
      <c r="R27" s="205"/>
      <c r="S27" s="303"/>
      <c r="T27" s="311"/>
      <c r="U27" s="311"/>
      <c r="V27" s="311"/>
      <c r="W27" s="311"/>
      <c r="X27" s="311"/>
      <c r="Y27" s="209"/>
      <c r="Z27" s="292"/>
      <c r="AA27" s="221"/>
      <c r="AB27" s="264" t="s">
        <v>44</v>
      </c>
      <c r="AC27" s="259"/>
      <c r="AD27" s="259"/>
      <c r="AE27" s="260"/>
      <c r="AF27" s="187"/>
      <c r="AG27">
        <f t="shared" si="1"/>
        <v>1</v>
      </c>
      <c r="AK27">
        <f t="shared" si="2"/>
        <v>1</v>
      </c>
    </row>
    <row r="28" spans="1:37" x14ac:dyDescent="0.35">
      <c r="A28" s="274" t="s">
        <v>94</v>
      </c>
      <c r="B28" s="275" t="s">
        <v>95</v>
      </c>
      <c r="C28" s="186"/>
      <c r="D28" s="187"/>
      <c r="E28" s="186"/>
      <c r="F28" s="188"/>
      <c r="G28" s="188"/>
      <c r="H28" s="188"/>
      <c r="I28" s="188"/>
      <c r="J28" s="364"/>
      <c r="K28" s="188"/>
      <c r="L28" s="190"/>
      <c r="M28" s="301"/>
      <c r="N28" s="186"/>
      <c r="O28" s="187"/>
      <c r="P28" s="265" t="s">
        <v>44</v>
      </c>
      <c r="Q28" s="187"/>
      <c r="R28" s="187"/>
      <c r="S28" s="301"/>
      <c r="T28" s="296"/>
      <c r="U28" s="296"/>
      <c r="V28" s="296"/>
      <c r="W28" s="296"/>
      <c r="X28" s="296"/>
      <c r="Y28" s="189"/>
      <c r="Z28" s="290"/>
      <c r="AA28" s="258"/>
      <c r="AB28" s="188"/>
      <c r="AC28" s="259"/>
      <c r="AD28" s="259"/>
      <c r="AE28" s="260"/>
      <c r="AF28" s="187"/>
      <c r="AG28">
        <f t="shared" si="1"/>
        <v>1</v>
      </c>
      <c r="AK28">
        <f t="shared" si="2"/>
        <v>1</v>
      </c>
    </row>
    <row r="29" spans="1:37" x14ac:dyDescent="0.35">
      <c r="A29" s="273" t="s">
        <v>96</v>
      </c>
      <c r="B29" s="276" t="s">
        <v>97</v>
      </c>
      <c r="C29" s="194"/>
      <c r="D29" s="195"/>
      <c r="E29" s="194"/>
      <c r="F29" s="196"/>
      <c r="G29" s="196"/>
      <c r="H29" s="196"/>
      <c r="I29" s="196"/>
      <c r="K29" s="196"/>
      <c r="L29" s="266" t="s">
        <v>44</v>
      </c>
      <c r="M29" s="302"/>
      <c r="N29" s="194"/>
      <c r="O29" s="195"/>
      <c r="P29" s="194"/>
      <c r="Q29" s="195"/>
      <c r="R29" s="195"/>
      <c r="S29" s="302"/>
      <c r="T29" s="295"/>
      <c r="U29" s="295"/>
      <c r="V29" s="295"/>
      <c r="W29" s="295"/>
      <c r="X29" s="295"/>
      <c r="Y29" s="198"/>
      <c r="Z29" s="291"/>
      <c r="AA29" s="263"/>
      <c r="AB29" s="188"/>
      <c r="AC29" s="259"/>
      <c r="AD29" s="259"/>
      <c r="AE29" s="260"/>
      <c r="AF29" s="187"/>
      <c r="AG29">
        <f t="shared" si="1"/>
        <v>1</v>
      </c>
      <c r="AK29">
        <f t="shared" si="2"/>
        <v>1</v>
      </c>
    </row>
    <row r="30" spans="1:37" x14ac:dyDescent="0.35">
      <c r="A30" s="274" t="s">
        <v>98</v>
      </c>
      <c r="B30" s="275" t="s">
        <v>99</v>
      </c>
      <c r="C30" s="186"/>
      <c r="D30" s="187"/>
      <c r="E30" s="186"/>
      <c r="F30" s="188"/>
      <c r="G30" s="188"/>
      <c r="H30" s="188"/>
      <c r="I30" s="188"/>
      <c r="J30" s="364"/>
      <c r="K30" s="188"/>
      <c r="L30" s="267" t="s">
        <v>44</v>
      </c>
      <c r="M30" s="301"/>
      <c r="N30" s="186"/>
      <c r="O30" s="187"/>
      <c r="P30" s="186"/>
      <c r="Q30" s="187"/>
      <c r="R30" s="187"/>
      <c r="S30" s="301"/>
      <c r="T30" s="296"/>
      <c r="U30" s="296"/>
      <c r="V30" s="296"/>
      <c r="W30" s="296"/>
      <c r="X30" s="296"/>
      <c r="Y30" s="189"/>
      <c r="Z30" s="290"/>
      <c r="AA30" s="258"/>
      <c r="AB30" s="188"/>
      <c r="AC30" s="259"/>
      <c r="AD30" s="259"/>
      <c r="AE30" s="260"/>
      <c r="AF30" s="187"/>
      <c r="AG30">
        <f t="shared" si="1"/>
        <v>1</v>
      </c>
      <c r="AK30">
        <f t="shared" si="2"/>
        <v>1</v>
      </c>
    </row>
    <row r="31" spans="1:37" x14ac:dyDescent="0.35">
      <c r="A31" s="273" t="s">
        <v>100</v>
      </c>
      <c r="B31" s="276" t="s">
        <v>101</v>
      </c>
      <c r="C31" s="194"/>
      <c r="D31" s="195"/>
      <c r="E31" s="194"/>
      <c r="F31" s="196"/>
      <c r="G31" s="196"/>
      <c r="H31" s="196"/>
      <c r="I31" s="196"/>
      <c r="K31" s="196"/>
      <c r="L31" s="266" t="s">
        <v>44</v>
      </c>
      <c r="M31" s="302"/>
      <c r="N31" s="194"/>
      <c r="O31" s="195"/>
      <c r="P31" s="194"/>
      <c r="Q31" s="195"/>
      <c r="R31" s="195"/>
      <c r="S31" s="302"/>
      <c r="T31" s="295"/>
      <c r="U31" s="295"/>
      <c r="V31" s="295"/>
      <c r="W31" s="295"/>
      <c r="X31" s="295"/>
      <c r="Y31" s="198"/>
      <c r="Z31" s="291"/>
      <c r="AA31" s="263"/>
      <c r="AB31" s="188"/>
      <c r="AC31" s="259"/>
      <c r="AD31" s="259"/>
      <c r="AE31" s="260"/>
      <c r="AF31" s="187"/>
      <c r="AG31">
        <f t="shared" si="1"/>
        <v>1</v>
      </c>
      <c r="AK31">
        <f t="shared" si="2"/>
        <v>1</v>
      </c>
    </row>
    <row r="32" spans="1:37" x14ac:dyDescent="0.35">
      <c r="A32" s="274" t="s">
        <v>102</v>
      </c>
      <c r="B32" s="275" t="s">
        <v>103</v>
      </c>
      <c r="C32" s="186"/>
      <c r="D32" s="187"/>
      <c r="E32" s="186"/>
      <c r="F32" s="188"/>
      <c r="G32" s="188"/>
      <c r="H32" s="188"/>
      <c r="I32" s="188"/>
      <c r="J32" s="364"/>
      <c r="K32" s="188"/>
      <c r="L32" s="190"/>
      <c r="M32" s="301"/>
      <c r="N32" s="186"/>
      <c r="O32" s="187"/>
      <c r="P32" s="186"/>
      <c r="Q32" s="187"/>
      <c r="R32" s="211" t="s">
        <v>59</v>
      </c>
      <c r="S32" s="301"/>
      <c r="T32" s="296"/>
      <c r="U32" s="296"/>
      <c r="V32" s="296"/>
      <c r="W32" s="296"/>
      <c r="X32" s="296"/>
      <c r="Y32" s="189"/>
      <c r="Z32" s="290"/>
      <c r="AA32" s="258"/>
      <c r="AB32" s="188"/>
      <c r="AC32" s="259"/>
      <c r="AD32" s="259"/>
      <c r="AE32" s="260"/>
      <c r="AF32" s="187"/>
      <c r="AG32">
        <f t="shared" si="1"/>
        <v>1</v>
      </c>
      <c r="AK32">
        <f t="shared" si="2"/>
        <v>1</v>
      </c>
    </row>
    <row r="33" spans="1:37" x14ac:dyDescent="0.35">
      <c r="A33" s="273" t="s">
        <v>104</v>
      </c>
      <c r="B33" s="276" t="s">
        <v>105</v>
      </c>
      <c r="C33" s="194"/>
      <c r="D33" s="195"/>
      <c r="E33" s="194"/>
      <c r="F33" s="196"/>
      <c r="G33" s="196"/>
      <c r="H33" s="196"/>
      <c r="I33" s="196"/>
      <c r="J33" s="366" t="s">
        <v>59</v>
      </c>
      <c r="K33" s="188"/>
      <c r="L33" s="197"/>
      <c r="M33" s="302"/>
      <c r="N33" s="194"/>
      <c r="O33" s="195"/>
      <c r="P33" s="194"/>
      <c r="Q33" s="195"/>
      <c r="R33" s="195"/>
      <c r="S33" s="302"/>
      <c r="T33" s="295"/>
      <c r="U33" s="295"/>
      <c r="V33" s="295"/>
      <c r="W33" s="295"/>
      <c r="X33" s="295"/>
      <c r="Y33" s="198"/>
      <c r="Z33" s="291"/>
      <c r="AA33" s="263"/>
      <c r="AB33" s="188"/>
      <c r="AC33" s="259"/>
      <c r="AD33" s="259"/>
      <c r="AE33" s="260"/>
      <c r="AF33" s="187"/>
      <c r="AG33">
        <f t="shared" si="1"/>
        <v>1</v>
      </c>
      <c r="AK33">
        <f t="shared" si="2"/>
        <v>1</v>
      </c>
    </row>
    <row r="34" spans="1:37" x14ac:dyDescent="0.35">
      <c r="A34" s="274" t="s">
        <v>106</v>
      </c>
      <c r="B34" s="275" t="s">
        <v>107</v>
      </c>
      <c r="C34" s="186"/>
      <c r="D34" s="187"/>
      <c r="E34" s="186"/>
      <c r="F34" s="188"/>
      <c r="G34" s="188"/>
      <c r="H34" s="188"/>
      <c r="I34" s="188"/>
      <c r="J34" s="367" t="s">
        <v>59</v>
      </c>
      <c r="K34" s="188"/>
      <c r="L34" s="190"/>
      <c r="M34" s="301"/>
      <c r="N34" s="186"/>
      <c r="O34" s="187"/>
      <c r="P34" s="186"/>
      <c r="Q34" s="187"/>
      <c r="R34" s="187"/>
      <c r="S34" s="301"/>
      <c r="T34" s="296"/>
      <c r="U34" s="296"/>
      <c r="V34" s="296"/>
      <c r="W34" s="296"/>
      <c r="X34" s="296"/>
      <c r="Y34" s="189"/>
      <c r="Z34" s="290"/>
      <c r="AA34" s="258"/>
      <c r="AB34" s="188"/>
      <c r="AC34" s="259"/>
      <c r="AD34" s="259"/>
      <c r="AE34" s="260"/>
      <c r="AF34" s="187"/>
      <c r="AG34">
        <f t="shared" si="1"/>
        <v>1</v>
      </c>
      <c r="AK34">
        <f t="shared" si="2"/>
        <v>1</v>
      </c>
    </row>
    <row r="35" spans="1:37" x14ac:dyDescent="0.35">
      <c r="A35" s="274" t="s">
        <v>108</v>
      </c>
      <c r="B35" s="275" t="s">
        <v>109</v>
      </c>
      <c r="C35" s="186"/>
      <c r="D35" s="187"/>
      <c r="E35" s="186"/>
      <c r="F35" s="191" t="s">
        <v>44</v>
      </c>
      <c r="G35" s="186"/>
      <c r="H35" s="188"/>
      <c r="I35" s="188"/>
      <c r="J35" s="364"/>
      <c r="K35" s="188"/>
      <c r="L35" s="190"/>
      <c r="M35" s="301"/>
      <c r="N35" s="186"/>
      <c r="O35" s="187"/>
      <c r="P35" s="284"/>
      <c r="Q35" s="187"/>
      <c r="R35" s="187"/>
      <c r="S35" s="301"/>
      <c r="T35" s="296"/>
      <c r="U35" s="296"/>
      <c r="V35" s="296"/>
      <c r="W35" s="296"/>
      <c r="X35" s="296"/>
      <c r="Y35" s="189"/>
      <c r="Z35" s="290"/>
      <c r="AA35" s="258"/>
      <c r="AB35" s="188"/>
      <c r="AC35" s="259"/>
      <c r="AD35" s="259"/>
      <c r="AE35" s="260"/>
      <c r="AF35" s="187"/>
      <c r="AG35">
        <f t="shared" si="1"/>
        <v>1</v>
      </c>
      <c r="AK35">
        <f t="shared" si="2"/>
        <v>1</v>
      </c>
    </row>
    <row r="36" spans="1:37" x14ac:dyDescent="0.35">
      <c r="A36" s="274" t="s">
        <v>110</v>
      </c>
      <c r="B36" s="275" t="s">
        <v>111</v>
      </c>
      <c r="C36" s="186"/>
      <c r="D36" s="187"/>
      <c r="E36" s="186"/>
      <c r="F36" s="186"/>
      <c r="G36" s="186"/>
      <c r="H36" s="188"/>
      <c r="I36" s="188"/>
      <c r="J36" s="364"/>
      <c r="K36" s="188"/>
      <c r="L36" s="190"/>
      <c r="M36" s="301"/>
      <c r="N36" s="186"/>
      <c r="O36" s="187"/>
      <c r="P36" s="284"/>
      <c r="Q36" s="187"/>
      <c r="R36" s="187"/>
      <c r="S36" s="301"/>
      <c r="T36" s="296"/>
      <c r="U36" s="296"/>
      <c r="V36" s="296"/>
      <c r="W36" s="296"/>
      <c r="X36" s="296"/>
      <c r="Y36" s="189"/>
      <c r="Z36" s="290"/>
      <c r="AA36" s="258"/>
      <c r="AB36" s="188"/>
      <c r="AC36" s="259"/>
      <c r="AD36" s="259"/>
      <c r="AE36" s="272" t="s">
        <v>44</v>
      </c>
      <c r="AF36" s="187"/>
      <c r="AG36">
        <f t="shared" si="1"/>
        <v>1</v>
      </c>
    </row>
    <row r="37" spans="1:37" x14ac:dyDescent="0.35">
      <c r="A37" s="274" t="s">
        <v>112</v>
      </c>
      <c r="B37" s="275" t="s">
        <v>113</v>
      </c>
      <c r="C37" s="186"/>
      <c r="D37" s="187"/>
      <c r="E37" s="186"/>
      <c r="F37" s="188"/>
      <c r="G37" s="188"/>
      <c r="H37" s="188"/>
      <c r="I37" s="188"/>
      <c r="J37" s="364"/>
      <c r="K37" s="210" t="s">
        <v>59</v>
      </c>
      <c r="L37" s="190"/>
      <c r="M37" s="301"/>
      <c r="N37" s="186"/>
      <c r="O37" s="187"/>
      <c r="P37" s="186"/>
      <c r="Q37" s="187"/>
      <c r="R37" s="187"/>
      <c r="S37" s="301"/>
      <c r="T37" s="296"/>
      <c r="U37" s="296"/>
      <c r="V37" s="296"/>
      <c r="W37" s="296"/>
      <c r="X37" s="296"/>
      <c r="Y37" s="189"/>
      <c r="Z37" s="290"/>
      <c r="AA37" s="258"/>
      <c r="AB37" s="188"/>
      <c r="AC37" s="259"/>
      <c r="AD37" s="259"/>
      <c r="AE37" s="260"/>
      <c r="AF37" s="187"/>
      <c r="AG37">
        <f t="shared" si="1"/>
        <v>1</v>
      </c>
      <c r="AK37">
        <f t="shared" ref="AK37:AK44" si="3">COUNTA(C37:AF37)</f>
        <v>1</v>
      </c>
    </row>
    <row r="38" spans="1:37" x14ac:dyDescent="0.35">
      <c r="A38" s="274" t="s">
        <v>114</v>
      </c>
      <c r="B38" s="275" t="s">
        <v>115</v>
      </c>
      <c r="C38" s="186"/>
      <c r="D38" s="187"/>
      <c r="E38" s="186"/>
      <c r="F38" s="188"/>
      <c r="G38" s="188"/>
      <c r="H38" s="188"/>
      <c r="I38" s="188"/>
      <c r="J38" s="364"/>
      <c r="K38" s="210" t="s">
        <v>59</v>
      </c>
      <c r="L38" s="190"/>
      <c r="M38" s="301"/>
      <c r="N38" s="186"/>
      <c r="O38" s="187"/>
      <c r="P38" s="186"/>
      <c r="Q38" s="187"/>
      <c r="R38" s="187"/>
      <c r="S38" s="301"/>
      <c r="T38" s="296"/>
      <c r="U38" s="296"/>
      <c r="V38" s="296"/>
      <c r="W38" s="296"/>
      <c r="X38" s="296"/>
      <c r="Y38" s="189"/>
      <c r="Z38" s="290"/>
      <c r="AA38" s="258"/>
      <c r="AB38" s="188"/>
      <c r="AC38" s="259"/>
      <c r="AD38" s="259"/>
      <c r="AE38" s="260"/>
      <c r="AF38" s="187"/>
      <c r="AG38">
        <f t="shared" si="1"/>
        <v>1</v>
      </c>
      <c r="AK38">
        <f t="shared" si="3"/>
        <v>1</v>
      </c>
    </row>
    <row r="39" spans="1:37" x14ac:dyDescent="0.35">
      <c r="A39" s="274" t="s">
        <v>116</v>
      </c>
      <c r="B39" s="275" t="s">
        <v>117</v>
      </c>
      <c r="C39" s="186"/>
      <c r="D39" s="187"/>
      <c r="E39" s="186"/>
      <c r="F39" s="188"/>
      <c r="G39" s="188"/>
      <c r="H39" s="262" t="s">
        <v>59</v>
      </c>
      <c r="I39" s="188"/>
      <c r="J39" s="364"/>
      <c r="K39" s="188"/>
      <c r="L39" s="190"/>
      <c r="M39" s="301"/>
      <c r="N39" s="186"/>
      <c r="O39" s="187"/>
      <c r="P39" s="186"/>
      <c r="Q39" s="187"/>
      <c r="R39" s="187"/>
      <c r="S39" s="301"/>
      <c r="T39" s="296"/>
      <c r="U39" s="296"/>
      <c r="V39" s="296"/>
      <c r="W39" s="296"/>
      <c r="X39" s="296"/>
      <c r="Y39" s="189"/>
      <c r="Z39" s="290"/>
      <c r="AA39" s="258"/>
      <c r="AB39" s="188"/>
      <c r="AC39" s="259"/>
      <c r="AD39" s="259"/>
      <c r="AE39" s="260"/>
      <c r="AF39" s="187"/>
      <c r="AG39">
        <f t="shared" si="1"/>
        <v>1</v>
      </c>
      <c r="AK39">
        <f t="shared" si="3"/>
        <v>1</v>
      </c>
    </row>
    <row r="40" spans="1:37" x14ac:dyDescent="0.35">
      <c r="A40" s="274" t="s">
        <v>118</v>
      </c>
      <c r="B40" s="275" t="s">
        <v>119</v>
      </c>
      <c r="C40" s="186"/>
      <c r="D40" s="187"/>
      <c r="E40" s="186"/>
      <c r="F40" s="188"/>
      <c r="G40" s="188"/>
      <c r="H40" s="262" t="s">
        <v>59</v>
      </c>
      <c r="I40" s="188"/>
      <c r="J40" s="364"/>
      <c r="K40" s="188"/>
      <c r="L40" s="190"/>
      <c r="M40" s="301"/>
      <c r="N40" s="186"/>
      <c r="O40" s="187"/>
      <c r="P40" s="186"/>
      <c r="Q40" s="187"/>
      <c r="R40" s="187"/>
      <c r="S40" s="301"/>
      <c r="T40" s="296"/>
      <c r="U40" s="296"/>
      <c r="V40" s="296"/>
      <c r="W40" s="296"/>
      <c r="X40" s="296"/>
      <c r="Y40" s="189"/>
      <c r="Z40" s="290"/>
      <c r="AA40" s="258"/>
      <c r="AB40" s="188"/>
      <c r="AC40" s="259"/>
      <c r="AD40" s="259"/>
      <c r="AE40" s="260"/>
      <c r="AF40" s="187"/>
      <c r="AG40">
        <f t="shared" si="1"/>
        <v>1</v>
      </c>
      <c r="AK40">
        <f t="shared" si="3"/>
        <v>1</v>
      </c>
    </row>
    <row r="41" spans="1:37" x14ac:dyDescent="0.35">
      <c r="A41" s="274" t="s">
        <v>120</v>
      </c>
      <c r="B41" s="275" t="s">
        <v>121</v>
      </c>
      <c r="C41" s="186"/>
      <c r="D41" s="187"/>
      <c r="E41" s="186"/>
      <c r="F41" s="188"/>
      <c r="G41" s="188"/>
      <c r="H41" s="188"/>
      <c r="I41" s="188"/>
      <c r="J41" s="364"/>
      <c r="K41" s="188"/>
      <c r="L41" s="190"/>
      <c r="M41" s="301"/>
      <c r="N41" s="265" t="s">
        <v>44</v>
      </c>
      <c r="O41" s="187"/>
      <c r="P41" s="186"/>
      <c r="Q41" s="187"/>
      <c r="R41" s="187"/>
      <c r="S41" s="301"/>
      <c r="T41" s="296"/>
      <c r="U41" s="296"/>
      <c r="V41" s="296"/>
      <c r="W41" s="296"/>
      <c r="X41" s="296"/>
      <c r="Y41" s="189"/>
      <c r="Z41" s="290"/>
      <c r="AA41" s="258"/>
      <c r="AB41" s="188"/>
      <c r="AC41" s="259"/>
      <c r="AD41" s="259"/>
      <c r="AE41" s="260"/>
      <c r="AF41" s="187"/>
      <c r="AG41">
        <f t="shared" si="1"/>
        <v>1</v>
      </c>
      <c r="AK41">
        <f t="shared" si="3"/>
        <v>1</v>
      </c>
    </row>
    <row r="42" spans="1:37" x14ac:dyDescent="0.35">
      <c r="A42" s="274" t="s">
        <v>122</v>
      </c>
      <c r="B42" s="275" t="s">
        <v>123</v>
      </c>
      <c r="C42" s="186"/>
      <c r="D42" s="187"/>
      <c r="E42" s="186"/>
      <c r="F42" s="188"/>
      <c r="G42" s="188"/>
      <c r="H42" s="188"/>
      <c r="I42" s="188"/>
      <c r="J42" s="364"/>
      <c r="K42" s="188"/>
      <c r="L42" s="190"/>
      <c r="M42" s="301"/>
      <c r="N42" s="186"/>
      <c r="O42" s="187"/>
      <c r="P42" s="186"/>
      <c r="Q42" s="187"/>
      <c r="R42" s="187"/>
      <c r="S42" s="301"/>
      <c r="T42" s="296"/>
      <c r="U42" s="296"/>
      <c r="V42" s="296"/>
      <c r="W42" s="349" t="s">
        <v>44</v>
      </c>
      <c r="Y42" s="189"/>
      <c r="Z42" s="290"/>
      <c r="AA42" s="258"/>
      <c r="AB42" s="188"/>
      <c r="AC42" s="259"/>
      <c r="AD42" s="259"/>
      <c r="AE42" s="260"/>
      <c r="AF42" s="187"/>
      <c r="AG42">
        <f t="shared" si="1"/>
        <v>1</v>
      </c>
    </row>
    <row r="43" spans="1:37" x14ac:dyDescent="0.35">
      <c r="A43" s="274" t="s">
        <v>124</v>
      </c>
      <c r="B43" s="275" t="s">
        <v>125</v>
      </c>
      <c r="C43" s="186"/>
      <c r="D43" s="187"/>
      <c r="E43" s="186"/>
      <c r="F43" s="188"/>
      <c r="G43" s="188"/>
      <c r="H43" s="188"/>
      <c r="I43" s="188"/>
      <c r="J43" s="364"/>
      <c r="K43" s="188"/>
      <c r="L43" s="190"/>
      <c r="M43" s="301"/>
      <c r="N43" s="186"/>
      <c r="O43" s="187"/>
      <c r="P43" s="186"/>
      <c r="Q43" s="187"/>
      <c r="R43" s="211" t="s">
        <v>59</v>
      </c>
      <c r="S43" s="301"/>
      <c r="T43" s="296"/>
      <c r="U43" s="296"/>
      <c r="V43" s="296"/>
      <c r="W43" s="296"/>
      <c r="X43" s="296"/>
      <c r="Y43" s="189"/>
      <c r="Z43" s="290"/>
      <c r="AA43" s="258"/>
      <c r="AB43" s="188"/>
      <c r="AC43" s="259"/>
      <c r="AD43" s="259"/>
      <c r="AE43" s="260"/>
      <c r="AF43" s="187"/>
      <c r="AG43">
        <f t="shared" si="1"/>
        <v>1</v>
      </c>
      <c r="AK43">
        <f t="shared" si="3"/>
        <v>1</v>
      </c>
    </row>
    <row r="44" spans="1:37" ht="13.9" customHeight="1" x14ac:dyDescent="0.35">
      <c r="A44" s="274" t="s">
        <v>126</v>
      </c>
      <c r="B44" s="275" t="s">
        <v>127</v>
      </c>
      <c r="C44" s="186"/>
      <c r="D44" s="187"/>
      <c r="E44" s="186"/>
      <c r="F44" s="188"/>
      <c r="G44" s="188"/>
      <c r="H44" s="188"/>
      <c r="I44" s="188"/>
      <c r="J44" s="364"/>
      <c r="K44" s="188"/>
      <c r="L44" s="190"/>
      <c r="M44" s="301"/>
      <c r="N44" s="201" t="s">
        <v>59</v>
      </c>
      <c r="O44" s="187"/>
      <c r="P44" s="186"/>
      <c r="Q44" s="187"/>
      <c r="R44" s="187"/>
      <c r="S44" s="301"/>
      <c r="T44" s="296"/>
      <c r="U44" s="296"/>
      <c r="V44" s="296"/>
      <c r="W44" s="296"/>
      <c r="X44" s="296"/>
      <c r="Y44" s="189"/>
      <c r="Z44" s="290"/>
      <c r="AA44" s="258"/>
      <c r="AB44" s="188"/>
      <c r="AC44" s="259"/>
      <c r="AD44" s="259"/>
      <c r="AE44" s="260"/>
      <c r="AF44" s="187"/>
      <c r="AG44">
        <f t="shared" si="1"/>
        <v>1</v>
      </c>
      <c r="AK44">
        <f t="shared" si="3"/>
        <v>1</v>
      </c>
    </row>
    <row r="45" spans="1:37" x14ac:dyDescent="0.35">
      <c r="A45" s="277" t="s">
        <v>128</v>
      </c>
      <c r="B45" s="278" t="s">
        <v>129</v>
      </c>
      <c r="C45" s="204"/>
      <c r="D45" s="205"/>
      <c r="E45" s="204"/>
      <c r="F45" s="206"/>
      <c r="G45" s="206"/>
      <c r="H45" s="206"/>
      <c r="I45" s="206"/>
      <c r="J45" s="365"/>
      <c r="K45" s="206"/>
      <c r="L45" s="207"/>
      <c r="M45" s="302"/>
      <c r="N45" s="194"/>
      <c r="O45" s="205"/>
      <c r="P45" s="204"/>
      <c r="Q45" s="211" t="s">
        <v>59</v>
      </c>
      <c r="R45" s="225"/>
      <c r="S45" s="302"/>
      <c r="T45" s="304"/>
      <c r="U45" s="304"/>
      <c r="V45" s="304"/>
      <c r="W45" s="304"/>
      <c r="X45" s="295"/>
      <c r="Y45" s="209"/>
      <c r="Z45" s="292"/>
      <c r="AA45" s="221"/>
      <c r="AB45" s="188"/>
      <c r="AC45" s="259"/>
      <c r="AD45" s="259"/>
      <c r="AE45" s="260"/>
      <c r="AF45" s="187"/>
      <c r="AG45">
        <f t="shared" si="1"/>
        <v>1</v>
      </c>
    </row>
    <row r="46" spans="1:37" x14ac:dyDescent="0.35">
      <c r="A46" s="274" t="s">
        <v>130</v>
      </c>
      <c r="B46" s="275" t="s">
        <v>131</v>
      </c>
      <c r="C46" s="186"/>
      <c r="D46" s="187"/>
      <c r="E46" s="186"/>
      <c r="F46" s="188"/>
      <c r="G46" s="188"/>
      <c r="H46" s="188"/>
      <c r="I46" s="188"/>
      <c r="J46" s="364"/>
      <c r="K46" s="188"/>
      <c r="L46" s="190"/>
      <c r="M46" s="304"/>
      <c r="N46" s="224"/>
      <c r="O46" s="187"/>
      <c r="P46" s="186"/>
      <c r="Q46" s="187"/>
      <c r="R46" s="201" t="s">
        <v>59</v>
      </c>
      <c r="S46" s="304"/>
      <c r="T46" s="301"/>
      <c r="U46" s="301"/>
      <c r="V46" s="301"/>
      <c r="W46" s="301"/>
      <c r="X46" s="312"/>
      <c r="Y46" s="189"/>
      <c r="Z46" s="290"/>
      <c r="AA46" s="258"/>
      <c r="AB46" s="188"/>
      <c r="AC46" s="259"/>
      <c r="AD46" s="259"/>
      <c r="AE46" s="260"/>
      <c r="AF46" s="187"/>
      <c r="AG46">
        <f t="shared" si="1"/>
        <v>1</v>
      </c>
      <c r="AK46">
        <f>COUNTA(C46:AF46)</f>
        <v>1</v>
      </c>
    </row>
    <row r="47" spans="1:37" x14ac:dyDescent="0.35">
      <c r="A47" s="277" t="s">
        <v>132</v>
      </c>
      <c r="B47" s="278" t="s">
        <v>133</v>
      </c>
      <c r="C47" s="204"/>
      <c r="D47" s="220" t="s">
        <v>59</v>
      </c>
      <c r="E47" s="221"/>
      <c r="F47" s="206"/>
      <c r="G47" s="206"/>
      <c r="H47" s="206"/>
      <c r="I47" s="206"/>
      <c r="J47" s="365"/>
      <c r="K47" s="206"/>
      <c r="L47" s="207"/>
      <c r="M47" s="303"/>
      <c r="N47" s="204"/>
      <c r="O47" s="205"/>
      <c r="P47" s="204"/>
      <c r="Q47" s="205"/>
      <c r="R47" s="205"/>
      <c r="S47" s="303"/>
      <c r="T47" s="303"/>
      <c r="U47" s="303"/>
      <c r="V47" s="303"/>
      <c r="W47" s="303"/>
      <c r="X47" s="311"/>
      <c r="Y47" s="209"/>
      <c r="Z47" s="292"/>
      <c r="AA47" s="221"/>
      <c r="AB47" s="188"/>
      <c r="AC47" s="259"/>
      <c r="AD47" s="259"/>
      <c r="AE47" s="260"/>
      <c r="AF47" s="187"/>
      <c r="AG47">
        <f t="shared" si="1"/>
        <v>1</v>
      </c>
      <c r="AK47">
        <f>COUNTA(C47:AF47)</f>
        <v>1</v>
      </c>
    </row>
    <row r="48" spans="1:37" x14ac:dyDescent="0.35">
      <c r="A48" s="279" t="s">
        <v>134</v>
      </c>
      <c r="B48" s="280" t="s">
        <v>135</v>
      </c>
      <c r="C48" s="224"/>
      <c r="D48" s="225"/>
      <c r="E48" s="224"/>
      <c r="F48" s="226"/>
      <c r="G48" s="226"/>
      <c r="H48" s="226"/>
      <c r="I48" s="226"/>
      <c r="J48" s="368" t="s">
        <v>59</v>
      </c>
      <c r="K48" s="206"/>
      <c r="L48" s="227"/>
      <c r="M48" s="304"/>
      <c r="N48" s="224"/>
      <c r="O48" s="225"/>
      <c r="P48" s="224"/>
      <c r="Q48" s="225"/>
      <c r="R48" s="225"/>
      <c r="S48" s="304"/>
      <c r="T48" s="301"/>
      <c r="U48" s="304"/>
      <c r="V48" s="304"/>
      <c r="W48" s="304"/>
      <c r="X48" s="313"/>
      <c r="Y48" s="229"/>
      <c r="Z48" s="293"/>
      <c r="AA48" s="268"/>
      <c r="AB48" s="188"/>
      <c r="AC48" s="259"/>
      <c r="AD48" s="259"/>
      <c r="AE48" s="260"/>
      <c r="AF48" s="187"/>
      <c r="AG48">
        <f t="shared" si="1"/>
        <v>1</v>
      </c>
      <c r="AK48">
        <f>COUNTA(C48:AF48)</f>
        <v>1</v>
      </c>
    </row>
    <row r="49" spans="1:37" x14ac:dyDescent="0.35">
      <c r="A49" s="274" t="s">
        <v>136</v>
      </c>
      <c r="B49" s="275" t="s">
        <v>137</v>
      </c>
      <c r="C49" s="186"/>
      <c r="D49" s="187"/>
      <c r="E49" s="186"/>
      <c r="F49" s="188"/>
      <c r="G49" s="188"/>
      <c r="H49" s="188"/>
      <c r="I49" s="188"/>
      <c r="J49" s="367" t="s">
        <v>59</v>
      </c>
      <c r="K49" s="206"/>
      <c r="L49" s="190"/>
      <c r="M49" s="301"/>
      <c r="N49" s="186"/>
      <c r="O49" s="187"/>
      <c r="P49" s="186"/>
      <c r="Q49" s="187"/>
      <c r="R49" s="187"/>
      <c r="S49" s="301"/>
      <c r="T49" s="301"/>
      <c r="U49" s="301"/>
      <c r="V49" s="301"/>
      <c r="W49" s="301"/>
      <c r="X49" s="296"/>
      <c r="Y49" s="189"/>
      <c r="Z49" s="290"/>
      <c r="AA49" s="258"/>
      <c r="AB49" s="188"/>
      <c r="AC49" s="259"/>
      <c r="AD49" s="259"/>
      <c r="AE49" s="260"/>
      <c r="AF49" s="187"/>
      <c r="AG49">
        <f t="shared" si="1"/>
        <v>1</v>
      </c>
      <c r="AK49">
        <f>COUNTA(C49:AF49)</f>
        <v>1</v>
      </c>
    </row>
    <row r="50" spans="1:37" x14ac:dyDescent="0.35">
      <c r="A50" s="273" t="s">
        <v>138</v>
      </c>
      <c r="B50" s="276" t="s">
        <v>139</v>
      </c>
      <c r="C50" s="194"/>
      <c r="D50" s="195"/>
      <c r="E50" s="194"/>
      <c r="F50" s="196"/>
      <c r="G50" s="196"/>
      <c r="H50" s="230" t="s">
        <v>44</v>
      </c>
      <c r="I50" s="196"/>
      <c r="K50" s="196"/>
      <c r="L50" s="197"/>
      <c r="M50" s="302"/>
      <c r="N50" s="194"/>
      <c r="O50" s="195"/>
      <c r="P50" s="194"/>
      <c r="Q50" s="195"/>
      <c r="R50" s="195"/>
      <c r="S50" s="302"/>
      <c r="T50" s="302"/>
      <c r="U50" s="295"/>
      <c r="V50" s="295"/>
      <c r="W50" s="295"/>
      <c r="X50" s="295"/>
      <c r="Y50" s="198"/>
      <c r="Z50" s="291"/>
      <c r="AA50" s="263"/>
      <c r="AB50" s="188"/>
      <c r="AC50" s="259"/>
      <c r="AD50" s="259"/>
      <c r="AE50" s="260"/>
      <c r="AF50" s="187"/>
      <c r="AG50">
        <f t="shared" si="1"/>
        <v>1</v>
      </c>
      <c r="AK50">
        <f>COUNTA(C50:AF50)</f>
        <v>1</v>
      </c>
    </row>
    <row r="51" spans="1:37" x14ac:dyDescent="0.35">
      <c r="A51" s="273" t="s">
        <v>140</v>
      </c>
      <c r="B51" s="276" t="s">
        <v>141</v>
      </c>
      <c r="C51" s="194"/>
      <c r="D51" s="195"/>
      <c r="E51" s="194"/>
      <c r="F51" s="196"/>
      <c r="G51" s="196"/>
      <c r="H51" s="188"/>
      <c r="I51" s="196"/>
      <c r="K51" s="196"/>
      <c r="L51" s="197"/>
      <c r="M51" s="302"/>
      <c r="N51" s="194"/>
      <c r="O51" s="195"/>
      <c r="P51" s="194"/>
      <c r="Q51" s="195"/>
      <c r="R51" s="195"/>
      <c r="S51" s="302"/>
      <c r="T51" s="295"/>
      <c r="U51" s="295"/>
      <c r="V51" s="295"/>
      <c r="W51" s="295"/>
      <c r="X51" s="295"/>
      <c r="Y51" s="198"/>
      <c r="Z51" s="291"/>
      <c r="AA51" s="263"/>
      <c r="AB51" s="188"/>
      <c r="AC51" s="259"/>
      <c r="AD51" s="259"/>
      <c r="AE51" s="272" t="s">
        <v>44</v>
      </c>
      <c r="AF51" s="187"/>
      <c r="AG51">
        <f t="shared" si="1"/>
        <v>1</v>
      </c>
    </row>
    <row r="52" spans="1:37" x14ac:dyDescent="0.35">
      <c r="A52" s="274" t="s">
        <v>142</v>
      </c>
      <c r="B52" s="275" t="s">
        <v>143</v>
      </c>
      <c r="C52" s="186"/>
      <c r="D52" s="187"/>
      <c r="E52" s="186"/>
      <c r="F52" s="188"/>
      <c r="G52" s="188"/>
      <c r="H52" s="188"/>
      <c r="I52" s="188"/>
      <c r="J52" s="364"/>
      <c r="K52" s="210" t="s">
        <v>59</v>
      </c>
      <c r="L52" s="197"/>
      <c r="M52" s="301"/>
      <c r="N52" s="186"/>
      <c r="O52" s="187"/>
      <c r="P52" s="186"/>
      <c r="Q52" s="187"/>
      <c r="R52" s="187"/>
      <c r="S52" s="301"/>
      <c r="T52" s="296"/>
      <c r="U52" s="296"/>
      <c r="V52" s="296"/>
      <c r="W52" s="296"/>
      <c r="X52" s="296"/>
      <c r="Y52" s="189"/>
      <c r="Z52" s="290"/>
      <c r="AA52" s="258"/>
      <c r="AB52" s="188"/>
      <c r="AC52" s="259"/>
      <c r="AD52" s="259"/>
      <c r="AE52" s="260"/>
      <c r="AF52" s="187"/>
      <c r="AG52">
        <f t="shared" si="1"/>
        <v>1</v>
      </c>
      <c r="AK52">
        <f t="shared" ref="AK52:AK66" si="4">COUNTA(C52:AF52)</f>
        <v>1</v>
      </c>
    </row>
    <row r="53" spans="1:37" x14ac:dyDescent="0.35">
      <c r="A53" s="274" t="s">
        <v>144</v>
      </c>
      <c r="B53" s="275" t="s">
        <v>145</v>
      </c>
      <c r="C53" s="186"/>
      <c r="D53" s="187"/>
      <c r="E53" s="186"/>
      <c r="F53" s="188"/>
      <c r="G53" s="188"/>
      <c r="H53" s="188"/>
      <c r="I53" s="188"/>
      <c r="J53" s="364"/>
      <c r="K53" s="210" t="s">
        <v>59</v>
      </c>
      <c r="L53" s="197"/>
      <c r="M53" s="301"/>
      <c r="N53" s="186"/>
      <c r="O53" s="187"/>
      <c r="P53" s="186"/>
      <c r="Q53" s="187"/>
      <c r="R53" s="187"/>
      <c r="S53" s="301"/>
      <c r="T53" s="296"/>
      <c r="U53" s="296"/>
      <c r="V53" s="296"/>
      <c r="W53" s="296"/>
      <c r="X53" s="296"/>
      <c r="Y53" s="189"/>
      <c r="Z53" s="290"/>
      <c r="AA53" s="258"/>
      <c r="AB53" s="188"/>
      <c r="AC53" s="259"/>
      <c r="AD53" s="259"/>
      <c r="AE53" s="260"/>
      <c r="AF53" s="187"/>
      <c r="AG53">
        <f t="shared" si="1"/>
        <v>1</v>
      </c>
      <c r="AK53">
        <f t="shared" si="4"/>
        <v>1</v>
      </c>
    </row>
    <row r="54" spans="1:37" x14ac:dyDescent="0.35">
      <c r="A54" s="274" t="s">
        <v>146</v>
      </c>
      <c r="B54" s="275" t="s">
        <v>147</v>
      </c>
      <c r="C54" s="186"/>
      <c r="D54" s="187"/>
      <c r="E54" s="186"/>
      <c r="F54" s="188"/>
      <c r="G54" s="188"/>
      <c r="H54" s="188"/>
      <c r="I54" s="188"/>
      <c r="J54" s="364"/>
      <c r="K54" s="188"/>
      <c r="L54" s="249"/>
      <c r="M54" s="301"/>
      <c r="N54" s="186"/>
      <c r="O54" s="187"/>
      <c r="P54" s="186"/>
      <c r="Q54" s="187"/>
      <c r="R54" s="251" t="s">
        <v>59</v>
      </c>
      <c r="S54" s="301"/>
      <c r="T54" s="296"/>
      <c r="U54" s="296"/>
      <c r="V54" s="296"/>
      <c r="W54" s="296"/>
      <c r="X54" s="296"/>
      <c r="Y54" s="189"/>
      <c r="Z54" s="290"/>
      <c r="AA54" s="258"/>
      <c r="AB54" s="188"/>
      <c r="AC54" s="259"/>
      <c r="AD54" s="259"/>
      <c r="AE54" s="260"/>
      <c r="AF54" s="187"/>
      <c r="AG54">
        <f t="shared" si="1"/>
        <v>1</v>
      </c>
      <c r="AK54">
        <f t="shared" si="4"/>
        <v>1</v>
      </c>
    </row>
    <row r="55" spans="1:37" x14ac:dyDescent="0.35">
      <c r="A55" s="277" t="s">
        <v>148</v>
      </c>
      <c r="B55" s="278" t="s">
        <v>149</v>
      </c>
      <c r="C55" s="204"/>
      <c r="D55" s="205"/>
      <c r="E55" s="204"/>
      <c r="F55" s="206"/>
      <c r="G55" s="206"/>
      <c r="H55" s="206"/>
      <c r="I55" s="206"/>
      <c r="J55" s="365"/>
      <c r="K55" s="206"/>
      <c r="L55" s="250"/>
      <c r="M55" s="303"/>
      <c r="N55" s="204"/>
      <c r="O55" s="205"/>
      <c r="P55" s="204"/>
      <c r="Q55" s="205"/>
      <c r="R55" s="252" t="s">
        <v>59</v>
      </c>
      <c r="S55" s="303"/>
      <c r="T55" s="311"/>
      <c r="U55" s="311"/>
      <c r="V55" s="311"/>
      <c r="W55" s="311"/>
      <c r="X55" s="311"/>
      <c r="Y55" s="209"/>
      <c r="Z55" s="292"/>
      <c r="AA55" s="221"/>
      <c r="AB55" s="188"/>
      <c r="AC55" s="259"/>
      <c r="AD55" s="259"/>
      <c r="AE55" s="260"/>
      <c r="AF55" s="187"/>
      <c r="AG55">
        <f t="shared" si="1"/>
        <v>1</v>
      </c>
      <c r="AK55">
        <f t="shared" si="4"/>
        <v>1</v>
      </c>
    </row>
    <row r="56" spans="1:37" x14ac:dyDescent="0.35">
      <c r="A56" s="274" t="s">
        <v>150</v>
      </c>
      <c r="B56" s="275" t="s">
        <v>151</v>
      </c>
      <c r="C56" s="186"/>
      <c r="D56" s="187"/>
      <c r="E56" s="186"/>
      <c r="F56" s="188"/>
      <c r="G56" s="188"/>
      <c r="H56" s="188"/>
      <c r="I56" s="188"/>
      <c r="J56" s="364"/>
      <c r="K56" s="188"/>
      <c r="L56" s="249"/>
      <c r="M56" s="301"/>
      <c r="N56" s="186"/>
      <c r="O56" s="187"/>
      <c r="P56" s="186"/>
      <c r="Q56" s="187"/>
      <c r="R56" s="251" t="s">
        <v>59</v>
      </c>
      <c r="S56" s="301"/>
      <c r="T56" s="296"/>
      <c r="U56" s="296"/>
      <c r="V56" s="296"/>
      <c r="W56" s="296"/>
      <c r="X56" s="296"/>
      <c r="Y56" s="189"/>
      <c r="Z56" s="290"/>
      <c r="AA56" s="258"/>
      <c r="AB56" s="188"/>
      <c r="AC56" s="259"/>
      <c r="AD56" s="259"/>
      <c r="AE56" s="260"/>
      <c r="AF56" s="187"/>
      <c r="AG56">
        <f t="shared" si="1"/>
        <v>1</v>
      </c>
      <c r="AK56">
        <f t="shared" si="4"/>
        <v>1</v>
      </c>
    </row>
    <row r="57" spans="1:37" x14ac:dyDescent="0.35">
      <c r="A57" s="273" t="s">
        <v>152</v>
      </c>
      <c r="B57" s="276" t="s">
        <v>153</v>
      </c>
      <c r="C57" s="194"/>
      <c r="D57" s="195"/>
      <c r="E57" s="194"/>
      <c r="F57" s="196"/>
      <c r="G57" s="196"/>
      <c r="H57" s="196"/>
      <c r="I57" s="196"/>
      <c r="K57" s="214" t="s">
        <v>59</v>
      </c>
      <c r="L57" s="250"/>
      <c r="M57" s="302"/>
      <c r="N57" s="194"/>
      <c r="O57" s="195"/>
      <c r="P57" s="194"/>
      <c r="Q57" s="195"/>
      <c r="R57" s="195"/>
      <c r="S57" s="302"/>
      <c r="T57" s="295"/>
      <c r="U57" s="295"/>
      <c r="V57" s="295"/>
      <c r="W57" s="295"/>
      <c r="X57" s="295"/>
      <c r="Y57" s="198"/>
      <c r="Z57" s="291"/>
      <c r="AA57" s="263"/>
      <c r="AB57" s="188"/>
      <c r="AC57" s="259"/>
      <c r="AD57" s="259"/>
      <c r="AE57" s="260"/>
      <c r="AF57" s="187"/>
      <c r="AG57">
        <f t="shared" si="1"/>
        <v>1</v>
      </c>
      <c r="AK57">
        <f t="shared" si="4"/>
        <v>1</v>
      </c>
    </row>
    <row r="58" spans="1:37" x14ac:dyDescent="0.35">
      <c r="A58" s="274" t="s">
        <v>154</v>
      </c>
      <c r="B58" s="275" t="s">
        <v>155</v>
      </c>
      <c r="C58" s="186"/>
      <c r="D58" s="187"/>
      <c r="E58" s="186"/>
      <c r="F58" s="188"/>
      <c r="G58" s="188"/>
      <c r="H58" s="188"/>
      <c r="I58" s="188"/>
      <c r="J58" s="364"/>
      <c r="K58" s="210" t="s">
        <v>59</v>
      </c>
      <c r="L58" s="250"/>
      <c r="M58" s="301"/>
      <c r="N58" s="186"/>
      <c r="O58" s="187"/>
      <c r="P58" s="186"/>
      <c r="Q58" s="187"/>
      <c r="R58" s="187"/>
      <c r="S58" s="301"/>
      <c r="T58" s="296"/>
      <c r="U58" s="296"/>
      <c r="V58" s="296"/>
      <c r="W58" s="296"/>
      <c r="X58" s="296"/>
      <c r="Y58" s="189"/>
      <c r="Z58" s="290"/>
      <c r="AA58" s="258"/>
      <c r="AB58" s="188"/>
      <c r="AC58" s="259"/>
      <c r="AD58" s="259"/>
      <c r="AE58" s="260"/>
      <c r="AF58" s="187"/>
      <c r="AG58">
        <f t="shared" si="1"/>
        <v>1</v>
      </c>
      <c r="AK58">
        <f t="shared" si="4"/>
        <v>1</v>
      </c>
    </row>
    <row r="59" spans="1:37" x14ac:dyDescent="0.35">
      <c r="A59" s="274" t="s">
        <v>156</v>
      </c>
      <c r="B59" s="275" t="s">
        <v>157</v>
      </c>
      <c r="C59" s="186"/>
      <c r="D59" s="187"/>
      <c r="E59" s="186"/>
      <c r="F59" s="188"/>
      <c r="G59" s="188"/>
      <c r="H59" s="188"/>
      <c r="I59" s="188"/>
      <c r="J59" s="364"/>
      <c r="K59" s="210" t="s">
        <v>59</v>
      </c>
      <c r="L59" s="250"/>
      <c r="M59" s="301"/>
      <c r="N59" s="186"/>
      <c r="O59" s="187"/>
      <c r="P59" s="186"/>
      <c r="Q59" s="187"/>
      <c r="R59" s="187"/>
      <c r="S59" s="301"/>
      <c r="T59" s="296"/>
      <c r="U59" s="296"/>
      <c r="V59" s="296"/>
      <c r="W59" s="296"/>
      <c r="X59" s="296"/>
      <c r="Y59" s="189"/>
      <c r="Z59" s="290"/>
      <c r="AA59" s="258"/>
      <c r="AB59" s="188"/>
      <c r="AC59" s="259"/>
      <c r="AD59" s="259"/>
      <c r="AE59" s="260"/>
      <c r="AF59" s="187"/>
      <c r="AG59">
        <f t="shared" si="1"/>
        <v>1</v>
      </c>
      <c r="AK59">
        <f t="shared" si="4"/>
        <v>1</v>
      </c>
    </row>
    <row r="60" spans="1:37" x14ac:dyDescent="0.35">
      <c r="A60" s="274" t="s">
        <v>158</v>
      </c>
      <c r="B60" s="275" t="s">
        <v>159</v>
      </c>
      <c r="C60" s="186"/>
      <c r="D60" s="187"/>
      <c r="E60" s="186"/>
      <c r="F60" s="188"/>
      <c r="G60" s="188"/>
      <c r="H60" s="188"/>
      <c r="I60" s="188"/>
      <c r="J60" s="364"/>
      <c r="K60" s="188"/>
      <c r="L60" s="190"/>
      <c r="M60" s="301"/>
      <c r="N60" s="186"/>
      <c r="O60" s="187"/>
      <c r="P60" s="186"/>
      <c r="Q60" s="211" t="s">
        <v>59</v>
      </c>
      <c r="R60" s="187"/>
      <c r="S60" s="301"/>
      <c r="T60" s="296"/>
      <c r="U60" s="296"/>
      <c r="V60" s="296"/>
      <c r="W60" s="296"/>
      <c r="X60" s="296"/>
      <c r="Y60" s="189"/>
      <c r="Z60" s="290"/>
      <c r="AA60" s="258"/>
      <c r="AB60" s="188"/>
      <c r="AC60" s="259"/>
      <c r="AD60" s="259"/>
      <c r="AE60" s="260"/>
      <c r="AF60" s="187"/>
      <c r="AG60">
        <f t="shared" si="1"/>
        <v>1</v>
      </c>
      <c r="AK60">
        <f t="shared" si="4"/>
        <v>1</v>
      </c>
    </row>
    <row r="61" spans="1:37" x14ac:dyDescent="0.35">
      <c r="A61" s="274" t="s">
        <v>160</v>
      </c>
      <c r="B61" s="275" t="s">
        <v>161</v>
      </c>
      <c r="C61" s="186"/>
      <c r="D61" s="187"/>
      <c r="E61" s="186"/>
      <c r="F61" s="188"/>
      <c r="G61" s="188"/>
      <c r="H61" s="188"/>
      <c r="I61" s="188"/>
      <c r="J61" s="364"/>
      <c r="K61" s="188"/>
      <c r="L61" s="190"/>
      <c r="M61" s="301"/>
      <c r="N61" s="186"/>
      <c r="O61" s="187"/>
      <c r="P61" s="186"/>
      <c r="Q61" s="211" t="s">
        <v>59</v>
      </c>
      <c r="R61" s="187"/>
      <c r="S61" s="301"/>
      <c r="T61" s="296"/>
      <c r="U61" s="296"/>
      <c r="V61" s="296"/>
      <c r="W61" s="296"/>
      <c r="X61" s="296"/>
      <c r="Y61" s="189"/>
      <c r="Z61" s="290"/>
      <c r="AA61" s="258"/>
      <c r="AB61" s="188"/>
      <c r="AC61" s="259"/>
      <c r="AD61" s="259"/>
      <c r="AE61" s="260"/>
      <c r="AF61" s="187"/>
      <c r="AG61">
        <f t="shared" si="1"/>
        <v>1</v>
      </c>
      <c r="AK61">
        <f t="shared" si="4"/>
        <v>1</v>
      </c>
    </row>
    <row r="62" spans="1:37" x14ac:dyDescent="0.35">
      <c r="A62" s="274" t="s">
        <v>162</v>
      </c>
      <c r="B62" s="275" t="s">
        <v>163</v>
      </c>
      <c r="C62" s="186"/>
      <c r="D62" s="187"/>
      <c r="E62" s="186"/>
      <c r="F62" s="188"/>
      <c r="G62" s="188"/>
      <c r="H62" s="188"/>
      <c r="I62" s="188"/>
      <c r="J62" s="364"/>
      <c r="K62" s="188"/>
      <c r="L62" s="190"/>
      <c r="M62" s="301"/>
      <c r="N62" s="186"/>
      <c r="O62" s="187"/>
      <c r="P62" s="186"/>
      <c r="Q62" s="211" t="s">
        <v>59</v>
      </c>
      <c r="R62" s="187"/>
      <c r="S62" s="301"/>
      <c r="T62" s="296"/>
      <c r="U62" s="296"/>
      <c r="V62" s="296"/>
      <c r="W62" s="296"/>
      <c r="X62" s="296"/>
      <c r="Y62" s="189"/>
      <c r="Z62" s="290"/>
      <c r="AA62" s="258"/>
      <c r="AB62" s="188"/>
      <c r="AC62" s="259"/>
      <c r="AD62" s="259"/>
      <c r="AE62" s="260"/>
      <c r="AF62" s="187"/>
      <c r="AG62">
        <f t="shared" si="1"/>
        <v>1</v>
      </c>
      <c r="AK62">
        <f t="shared" si="4"/>
        <v>1</v>
      </c>
    </row>
    <row r="63" spans="1:37" x14ac:dyDescent="0.35">
      <c r="A63" s="274" t="s">
        <v>164</v>
      </c>
      <c r="B63" s="275" t="s">
        <v>165</v>
      </c>
      <c r="C63" s="186"/>
      <c r="D63" s="187"/>
      <c r="E63" s="186"/>
      <c r="F63" s="188"/>
      <c r="G63" s="188"/>
      <c r="H63" s="188"/>
      <c r="I63" s="188"/>
      <c r="J63" s="364"/>
      <c r="K63" s="188"/>
      <c r="L63" s="190"/>
      <c r="M63" s="301"/>
      <c r="N63" s="201" t="s">
        <v>59</v>
      </c>
      <c r="O63" s="187"/>
      <c r="P63" s="186"/>
      <c r="Q63" s="187"/>
      <c r="R63" s="187"/>
      <c r="S63" s="301"/>
      <c r="T63" s="296"/>
      <c r="U63" s="296"/>
      <c r="V63" s="296"/>
      <c r="W63" s="296"/>
      <c r="X63" s="296"/>
      <c r="Y63" s="189"/>
      <c r="Z63" s="290"/>
      <c r="AA63" s="258"/>
      <c r="AB63" s="188"/>
      <c r="AC63" s="259"/>
      <c r="AD63" s="259"/>
      <c r="AE63" s="260"/>
      <c r="AF63" s="187"/>
      <c r="AG63">
        <f t="shared" si="1"/>
        <v>1</v>
      </c>
      <c r="AK63">
        <f t="shared" si="4"/>
        <v>1</v>
      </c>
    </row>
    <row r="64" spans="1:37" x14ac:dyDescent="0.35">
      <c r="A64" s="273" t="s">
        <v>166</v>
      </c>
      <c r="B64" s="276" t="s">
        <v>167</v>
      </c>
      <c r="C64" s="194"/>
      <c r="D64" s="195"/>
      <c r="E64" s="194"/>
      <c r="F64" s="196"/>
      <c r="G64" s="196"/>
      <c r="H64" s="196"/>
      <c r="I64" s="196"/>
      <c r="K64" s="196"/>
      <c r="L64" s="197"/>
      <c r="M64" s="302"/>
      <c r="N64" s="194"/>
      <c r="O64" s="195"/>
      <c r="P64" s="194"/>
      <c r="Q64" s="195"/>
      <c r="R64" s="195"/>
      <c r="S64" s="302"/>
      <c r="T64" s="295"/>
      <c r="U64" s="295"/>
      <c r="V64" s="295"/>
      <c r="W64" s="295"/>
      <c r="X64" s="295"/>
      <c r="Y64" s="198"/>
      <c r="Z64" s="291"/>
      <c r="AA64" s="263"/>
      <c r="AB64" s="188"/>
      <c r="AC64" s="354" t="s">
        <v>59</v>
      </c>
      <c r="AD64" s="354"/>
      <c r="AE64" s="260"/>
      <c r="AF64" s="187"/>
      <c r="AG64">
        <f t="shared" si="1"/>
        <v>1</v>
      </c>
      <c r="AK64">
        <f t="shared" si="4"/>
        <v>1</v>
      </c>
    </row>
    <row r="65" spans="1:37" x14ac:dyDescent="0.35">
      <c r="A65" s="274" t="s">
        <v>168</v>
      </c>
      <c r="B65" s="275" t="s">
        <v>169</v>
      </c>
      <c r="C65" s="186"/>
      <c r="D65" s="187"/>
      <c r="E65" s="186"/>
      <c r="F65" s="188"/>
      <c r="G65" s="188"/>
      <c r="H65" s="188"/>
      <c r="I65" s="188"/>
      <c r="J65" s="364"/>
      <c r="K65" s="188"/>
      <c r="L65" s="190"/>
      <c r="M65" s="301"/>
      <c r="N65" s="186"/>
      <c r="O65" s="187"/>
      <c r="P65" s="186"/>
      <c r="Q65" s="187"/>
      <c r="R65" s="187"/>
      <c r="S65" s="301"/>
      <c r="T65" s="296"/>
      <c r="U65" s="296"/>
      <c r="V65" s="296"/>
      <c r="W65" s="296"/>
      <c r="X65" s="296"/>
      <c r="Y65" s="189"/>
      <c r="Z65" s="290"/>
      <c r="AA65" s="258"/>
      <c r="AB65" s="188"/>
      <c r="AC65" s="259"/>
      <c r="AD65" s="259"/>
      <c r="AE65" s="260"/>
      <c r="AF65" s="251" t="s">
        <v>59</v>
      </c>
      <c r="AG65">
        <f t="shared" si="1"/>
        <v>1</v>
      </c>
      <c r="AK65">
        <f t="shared" si="4"/>
        <v>1</v>
      </c>
    </row>
    <row r="66" spans="1:37" x14ac:dyDescent="0.35">
      <c r="A66" s="274" t="s">
        <v>170</v>
      </c>
      <c r="B66" s="275" t="s">
        <v>171</v>
      </c>
      <c r="C66" s="186"/>
      <c r="D66" s="187"/>
      <c r="E66" s="186"/>
      <c r="F66" s="188"/>
      <c r="G66" s="188"/>
      <c r="H66" s="188"/>
      <c r="I66" s="188"/>
      <c r="J66" s="367" t="s">
        <v>59</v>
      </c>
      <c r="K66" s="188"/>
      <c r="L66" s="190"/>
      <c r="M66" s="301"/>
      <c r="N66" s="186"/>
      <c r="O66" s="187"/>
      <c r="P66" s="186"/>
      <c r="Q66" s="187"/>
      <c r="R66" s="187"/>
      <c r="S66" s="301"/>
      <c r="T66" s="296"/>
      <c r="U66" s="296"/>
      <c r="V66" s="296"/>
      <c r="W66" s="296"/>
      <c r="X66" s="296"/>
      <c r="Y66" s="189"/>
      <c r="Z66" s="290"/>
      <c r="AA66" s="258"/>
      <c r="AB66" s="188"/>
      <c r="AC66" s="259"/>
      <c r="AD66" s="259"/>
      <c r="AE66" s="260"/>
      <c r="AF66" s="187"/>
      <c r="AG66">
        <f t="shared" si="1"/>
        <v>1</v>
      </c>
      <c r="AK66">
        <f t="shared" si="4"/>
        <v>1</v>
      </c>
    </row>
    <row r="67" spans="1:37" x14ac:dyDescent="0.35">
      <c r="A67" s="274" t="s">
        <v>172</v>
      </c>
      <c r="B67" s="275" t="s">
        <v>173</v>
      </c>
      <c r="C67" s="186"/>
      <c r="D67" s="187"/>
      <c r="E67" s="262" t="s">
        <v>59</v>
      </c>
      <c r="F67" s="188"/>
      <c r="I67" s="188"/>
      <c r="J67" s="364"/>
      <c r="K67" s="188"/>
      <c r="L67" s="190"/>
      <c r="M67" s="301"/>
      <c r="N67" s="186"/>
      <c r="O67" s="187"/>
      <c r="P67" s="186"/>
      <c r="Q67" s="187"/>
      <c r="R67" s="187"/>
      <c r="S67" s="301"/>
      <c r="T67" s="296"/>
      <c r="U67" s="296"/>
      <c r="V67" s="296"/>
      <c r="W67" s="296"/>
      <c r="X67" s="296"/>
      <c r="Y67" s="189"/>
      <c r="Z67" s="290"/>
      <c r="AA67" s="258"/>
      <c r="AB67" s="188"/>
      <c r="AC67" s="259"/>
      <c r="AD67" s="259"/>
      <c r="AE67" s="260"/>
      <c r="AF67" s="187"/>
      <c r="AG67">
        <f t="shared" si="1"/>
        <v>1</v>
      </c>
      <c r="AK67">
        <f>COUNTA(C67:AF67)</f>
        <v>1</v>
      </c>
    </row>
    <row r="68" spans="1:37" x14ac:dyDescent="0.35">
      <c r="A68" s="274" t="s">
        <v>174</v>
      </c>
      <c r="B68" s="275" t="s">
        <v>175</v>
      </c>
      <c r="C68" s="186"/>
      <c r="D68" s="187"/>
      <c r="E68" s="186"/>
      <c r="F68" s="188"/>
      <c r="I68" s="188"/>
      <c r="J68" s="369"/>
      <c r="K68" s="374"/>
      <c r="L68" s="190"/>
      <c r="M68" s="301"/>
      <c r="N68" s="186"/>
      <c r="O68" s="187"/>
      <c r="P68" s="186"/>
      <c r="Q68" s="187"/>
      <c r="R68" s="187"/>
      <c r="S68" s="301"/>
      <c r="T68" s="296"/>
      <c r="U68" s="296"/>
      <c r="V68" s="296"/>
      <c r="W68" s="296"/>
      <c r="X68" s="296"/>
      <c r="Y68" s="334" t="s">
        <v>59</v>
      </c>
      <c r="Z68" s="290"/>
      <c r="AA68" s="258"/>
      <c r="AB68" s="188"/>
      <c r="AC68" s="259"/>
      <c r="AD68" s="259"/>
      <c r="AE68" s="260"/>
      <c r="AF68" s="187"/>
      <c r="AG68">
        <f t="shared" ref="AG68:AG125" si="5">COUNTA(C68:AF68)</f>
        <v>1</v>
      </c>
    </row>
    <row r="69" spans="1:37" x14ac:dyDescent="0.35">
      <c r="A69" s="274" t="s">
        <v>176</v>
      </c>
      <c r="B69" s="275" t="s">
        <v>177</v>
      </c>
      <c r="C69" s="186"/>
      <c r="D69" s="187"/>
      <c r="E69" s="186"/>
      <c r="F69" s="188"/>
      <c r="G69" s="188"/>
      <c r="H69" s="188"/>
      <c r="I69" s="188"/>
      <c r="J69" s="364"/>
      <c r="K69" s="188"/>
      <c r="L69" s="190"/>
      <c r="M69" s="301"/>
      <c r="N69" s="186"/>
      <c r="O69" s="187"/>
      <c r="P69" s="186"/>
      <c r="Q69" s="187"/>
      <c r="R69" s="187"/>
      <c r="S69" s="301"/>
      <c r="T69" s="296"/>
      <c r="U69" s="296"/>
      <c r="V69" s="296"/>
      <c r="W69" s="296"/>
      <c r="X69" s="296"/>
      <c r="Y69" s="189"/>
      <c r="Z69" s="290"/>
      <c r="AA69" s="258"/>
      <c r="AB69" s="188"/>
      <c r="AC69" s="259"/>
      <c r="AD69" s="259"/>
      <c r="AE69" s="260"/>
      <c r="AF69" s="251" t="s">
        <v>59</v>
      </c>
      <c r="AG69">
        <f t="shared" si="5"/>
        <v>1</v>
      </c>
      <c r="AK69">
        <f t="shared" ref="AK69:AK76" si="6">COUNTA(C69:AF69)</f>
        <v>1</v>
      </c>
    </row>
    <row r="70" spans="1:37" x14ac:dyDescent="0.35">
      <c r="A70" s="274" t="s">
        <v>178</v>
      </c>
      <c r="B70" s="275" t="s">
        <v>179</v>
      </c>
      <c r="C70" s="191" t="s">
        <v>44</v>
      </c>
      <c r="D70" s="187"/>
      <c r="E70" s="186"/>
      <c r="F70" s="188"/>
      <c r="G70" s="188"/>
      <c r="H70" s="188"/>
      <c r="I70" s="188"/>
      <c r="J70" s="364"/>
      <c r="K70" s="188"/>
      <c r="L70" s="190"/>
      <c r="M70" s="301"/>
      <c r="N70" s="186"/>
      <c r="O70" s="187"/>
      <c r="P70" s="186"/>
      <c r="Q70" s="187"/>
      <c r="R70" s="187"/>
      <c r="S70" s="301"/>
      <c r="T70" s="296"/>
      <c r="U70" s="296"/>
      <c r="V70" s="296"/>
      <c r="W70" s="296"/>
      <c r="X70" s="296"/>
      <c r="Y70" s="189"/>
      <c r="Z70" s="290"/>
      <c r="AA70" s="258"/>
      <c r="AB70" s="188"/>
      <c r="AC70" s="259"/>
      <c r="AD70" s="259"/>
      <c r="AE70" s="260"/>
      <c r="AF70" s="187"/>
      <c r="AG70">
        <f t="shared" si="5"/>
        <v>1</v>
      </c>
      <c r="AK70">
        <f t="shared" si="6"/>
        <v>1</v>
      </c>
    </row>
    <row r="71" spans="1:37" x14ac:dyDescent="0.35">
      <c r="A71" s="274" t="s">
        <v>180</v>
      </c>
      <c r="B71" s="275" t="s">
        <v>181</v>
      </c>
      <c r="C71" s="186"/>
      <c r="D71" s="187"/>
      <c r="E71" s="201" t="s">
        <v>59</v>
      </c>
      <c r="F71" s="188"/>
      <c r="G71" s="188"/>
      <c r="H71" s="188"/>
      <c r="I71" s="188"/>
      <c r="J71" s="364"/>
      <c r="K71" s="188"/>
      <c r="L71" s="190"/>
      <c r="M71" s="301"/>
      <c r="N71" s="186"/>
      <c r="O71" s="187"/>
      <c r="P71" s="186"/>
      <c r="Q71" s="187"/>
      <c r="R71" s="187"/>
      <c r="S71" s="301"/>
      <c r="T71" s="296"/>
      <c r="U71" s="296"/>
      <c r="V71" s="296"/>
      <c r="W71" s="296"/>
      <c r="X71" s="296"/>
      <c r="Y71" s="189"/>
      <c r="Z71" s="290"/>
      <c r="AA71" s="258"/>
      <c r="AB71" s="188"/>
      <c r="AC71" s="259"/>
      <c r="AD71" s="259"/>
      <c r="AE71" s="260"/>
      <c r="AF71" s="187"/>
      <c r="AG71">
        <f t="shared" si="5"/>
        <v>1</v>
      </c>
      <c r="AK71">
        <f t="shared" si="6"/>
        <v>1</v>
      </c>
    </row>
    <row r="72" spans="1:37" x14ac:dyDescent="0.35">
      <c r="A72" s="273" t="s">
        <v>182</v>
      </c>
      <c r="B72" s="276" t="s">
        <v>183</v>
      </c>
      <c r="C72" s="194"/>
      <c r="D72" s="195"/>
      <c r="E72" s="217" t="s">
        <v>59</v>
      </c>
      <c r="F72" s="196"/>
      <c r="G72" s="196"/>
      <c r="H72" s="196"/>
      <c r="I72" s="196"/>
      <c r="K72" s="196"/>
      <c r="L72" s="197"/>
      <c r="M72" s="302"/>
      <c r="N72" s="194"/>
      <c r="O72" s="195"/>
      <c r="P72" s="194"/>
      <c r="Q72" s="195"/>
      <c r="R72" s="195"/>
      <c r="S72" s="302"/>
      <c r="T72" s="295"/>
      <c r="U72" s="295"/>
      <c r="V72" s="295"/>
      <c r="W72" s="295"/>
      <c r="X72" s="295"/>
      <c r="Y72" s="198"/>
      <c r="Z72" s="291"/>
      <c r="AA72" s="263"/>
      <c r="AB72" s="188"/>
      <c r="AC72" s="259"/>
      <c r="AD72" s="259"/>
      <c r="AE72" s="260"/>
      <c r="AF72" s="187"/>
      <c r="AG72">
        <f t="shared" si="5"/>
        <v>1</v>
      </c>
      <c r="AK72">
        <f t="shared" si="6"/>
        <v>1</v>
      </c>
    </row>
    <row r="73" spans="1:37" x14ac:dyDescent="0.35">
      <c r="A73" s="274" t="s">
        <v>184</v>
      </c>
      <c r="B73" s="275" t="s">
        <v>185</v>
      </c>
      <c r="C73" s="186"/>
      <c r="D73" s="187"/>
      <c r="E73" s="201" t="s">
        <v>59</v>
      </c>
      <c r="F73" s="188"/>
      <c r="G73" s="188"/>
      <c r="H73" s="188"/>
      <c r="I73" s="188"/>
      <c r="J73" s="364"/>
      <c r="K73" s="188"/>
      <c r="L73" s="190"/>
      <c r="M73" s="301"/>
      <c r="N73" s="186"/>
      <c r="O73" s="187"/>
      <c r="P73" s="186"/>
      <c r="Q73" s="187"/>
      <c r="R73" s="187"/>
      <c r="S73" s="301"/>
      <c r="T73" s="296"/>
      <c r="U73" s="296"/>
      <c r="V73" s="296"/>
      <c r="W73" s="296"/>
      <c r="X73" s="296"/>
      <c r="Y73" s="189"/>
      <c r="Z73" s="290"/>
      <c r="AA73" s="258"/>
      <c r="AB73" s="188"/>
      <c r="AC73" s="259"/>
      <c r="AD73" s="259"/>
      <c r="AE73" s="260"/>
      <c r="AF73" s="187"/>
      <c r="AG73">
        <f t="shared" si="5"/>
        <v>1</v>
      </c>
      <c r="AK73">
        <f t="shared" si="6"/>
        <v>1</v>
      </c>
    </row>
    <row r="74" spans="1:37" x14ac:dyDescent="0.35">
      <c r="A74" s="277" t="s">
        <v>186</v>
      </c>
      <c r="B74" s="278" t="s">
        <v>187</v>
      </c>
      <c r="C74" s="204"/>
      <c r="D74" s="205"/>
      <c r="E74" s="219" t="s">
        <v>59</v>
      </c>
      <c r="F74" s="206"/>
      <c r="G74" s="206"/>
      <c r="H74" s="206"/>
      <c r="I74" s="206"/>
      <c r="J74" s="365"/>
      <c r="K74" s="206"/>
      <c r="L74" s="207"/>
      <c r="M74" s="303"/>
      <c r="N74" s="204"/>
      <c r="O74" s="205"/>
      <c r="P74" s="204"/>
      <c r="Q74" s="205"/>
      <c r="R74" s="205"/>
      <c r="S74" s="303"/>
      <c r="T74" s="311"/>
      <c r="U74" s="311"/>
      <c r="V74" s="311"/>
      <c r="W74" s="311"/>
      <c r="X74" s="311"/>
      <c r="Y74" s="209"/>
      <c r="Z74" s="292"/>
      <c r="AA74" s="221"/>
      <c r="AB74" s="188"/>
      <c r="AC74" s="259"/>
      <c r="AD74" s="259"/>
      <c r="AE74" s="260"/>
      <c r="AF74" s="187"/>
      <c r="AG74">
        <f t="shared" si="5"/>
        <v>1</v>
      </c>
      <c r="AK74">
        <f t="shared" si="6"/>
        <v>1</v>
      </c>
    </row>
    <row r="75" spans="1:37" x14ac:dyDescent="0.35">
      <c r="A75" s="274" t="s">
        <v>188</v>
      </c>
      <c r="B75" s="275" t="s">
        <v>189</v>
      </c>
      <c r="C75" s="186"/>
      <c r="D75" s="187"/>
      <c r="E75" s="201" t="s">
        <v>59</v>
      </c>
      <c r="F75" s="188"/>
      <c r="G75" s="188"/>
      <c r="H75" s="188"/>
      <c r="I75" s="188"/>
      <c r="J75" s="364"/>
      <c r="K75" s="188"/>
      <c r="L75" s="190"/>
      <c r="M75" s="301"/>
      <c r="N75" s="186"/>
      <c r="O75" s="187"/>
      <c r="P75" s="186"/>
      <c r="Q75" s="187"/>
      <c r="R75" s="187"/>
      <c r="S75" s="301"/>
      <c r="T75" s="296"/>
      <c r="U75" s="296"/>
      <c r="V75" s="296"/>
      <c r="W75" s="296"/>
      <c r="X75" s="296"/>
      <c r="Y75" s="189"/>
      <c r="Z75" s="290"/>
      <c r="AA75" s="258"/>
      <c r="AB75" s="188"/>
      <c r="AC75" s="259"/>
      <c r="AD75" s="259"/>
      <c r="AE75" s="260"/>
      <c r="AF75" s="187"/>
      <c r="AG75">
        <f t="shared" si="5"/>
        <v>1</v>
      </c>
      <c r="AK75">
        <f t="shared" si="6"/>
        <v>1</v>
      </c>
    </row>
    <row r="76" spans="1:37" x14ac:dyDescent="0.35">
      <c r="A76" s="274" t="s">
        <v>190</v>
      </c>
      <c r="B76" s="275" t="s">
        <v>191</v>
      </c>
      <c r="C76" s="186"/>
      <c r="D76" s="187"/>
      <c r="E76" s="186"/>
      <c r="F76" s="188"/>
      <c r="G76" s="188"/>
      <c r="H76" s="188"/>
      <c r="I76" s="188"/>
      <c r="J76" s="364"/>
      <c r="K76" s="188"/>
      <c r="L76" s="190"/>
      <c r="M76" s="301"/>
      <c r="N76" s="269" t="s">
        <v>59</v>
      </c>
      <c r="O76" s="187"/>
      <c r="P76" s="186"/>
      <c r="Q76" s="187"/>
      <c r="R76" s="187"/>
      <c r="S76" s="301"/>
      <c r="T76" s="296"/>
      <c r="U76" s="296"/>
      <c r="V76" s="296"/>
      <c r="W76" s="296"/>
      <c r="X76" s="296"/>
      <c r="Y76" s="189"/>
      <c r="Z76" s="290"/>
      <c r="AA76" s="258"/>
      <c r="AB76" s="188"/>
      <c r="AC76" s="259"/>
      <c r="AD76" s="259"/>
      <c r="AE76" s="260"/>
      <c r="AF76" s="187"/>
      <c r="AG76">
        <f t="shared" si="5"/>
        <v>1</v>
      </c>
      <c r="AK76">
        <f t="shared" si="6"/>
        <v>1</v>
      </c>
    </row>
    <row r="77" spans="1:37" x14ac:dyDescent="0.35">
      <c r="A77" s="277" t="s">
        <v>192</v>
      </c>
      <c r="B77" s="278" t="s">
        <v>193</v>
      </c>
      <c r="C77" s="204"/>
      <c r="D77" s="205"/>
      <c r="E77" s="204"/>
      <c r="F77" s="206"/>
      <c r="G77" s="206"/>
      <c r="H77" s="206"/>
      <c r="I77" s="206"/>
      <c r="J77" s="365"/>
      <c r="K77" s="206"/>
      <c r="L77" s="207"/>
      <c r="M77" s="303"/>
      <c r="N77" s="204"/>
      <c r="O77" s="205"/>
      <c r="P77" s="204"/>
      <c r="Q77" s="205"/>
      <c r="R77" s="205"/>
      <c r="S77" s="303"/>
      <c r="T77" s="311"/>
      <c r="U77" s="352" t="s">
        <v>44</v>
      </c>
      <c r="V77" s="311"/>
      <c r="W77" s="311"/>
      <c r="X77" s="311"/>
      <c r="Y77" s="209"/>
      <c r="Z77" s="292"/>
      <c r="AA77" s="221"/>
      <c r="AB77" s="188"/>
      <c r="AC77" s="259"/>
      <c r="AD77" s="259"/>
      <c r="AE77" s="260"/>
      <c r="AF77" s="187"/>
      <c r="AG77">
        <f t="shared" si="5"/>
        <v>1</v>
      </c>
    </row>
    <row r="78" spans="1:37" x14ac:dyDescent="0.35">
      <c r="A78" s="277" t="s">
        <v>194</v>
      </c>
      <c r="B78" s="278" t="s">
        <v>195</v>
      </c>
      <c r="C78" s="204"/>
      <c r="D78" s="205"/>
      <c r="E78" s="204"/>
      <c r="F78" s="206"/>
      <c r="G78" s="206"/>
      <c r="H78" s="206"/>
      <c r="I78" s="206"/>
      <c r="J78" s="365"/>
      <c r="K78" s="206"/>
      <c r="L78" s="207"/>
      <c r="M78" s="303"/>
      <c r="N78" s="204"/>
      <c r="O78" s="205"/>
      <c r="P78" s="204"/>
      <c r="Q78" s="205"/>
      <c r="R78" s="205"/>
      <c r="S78" s="303"/>
      <c r="T78" s="311"/>
      <c r="U78" s="352" t="s">
        <v>44</v>
      </c>
      <c r="V78" s="311"/>
      <c r="W78" s="311"/>
      <c r="X78" s="311"/>
      <c r="Y78" s="209"/>
      <c r="Z78" s="292"/>
      <c r="AA78" s="221"/>
      <c r="AB78" s="188"/>
      <c r="AC78" s="259"/>
      <c r="AD78" s="259"/>
      <c r="AE78" s="260"/>
      <c r="AF78" s="187"/>
      <c r="AG78">
        <f t="shared" si="5"/>
        <v>1</v>
      </c>
    </row>
    <row r="79" spans="1:37" x14ac:dyDescent="0.35">
      <c r="A79" s="277" t="s">
        <v>196</v>
      </c>
      <c r="B79" s="278" t="s">
        <v>197</v>
      </c>
      <c r="C79" s="204"/>
      <c r="D79" s="205"/>
      <c r="E79" s="204"/>
      <c r="F79" s="206"/>
      <c r="G79" s="206"/>
      <c r="H79" s="206"/>
      <c r="I79" s="206"/>
      <c r="J79" s="365"/>
      <c r="K79" s="206"/>
      <c r="L79" s="207"/>
      <c r="M79" s="303"/>
      <c r="N79" s="204"/>
      <c r="O79" s="205"/>
      <c r="P79" s="204"/>
      <c r="Q79" s="205"/>
      <c r="R79" s="205"/>
      <c r="S79" s="303"/>
      <c r="T79" s="311"/>
      <c r="U79" s="352" t="s">
        <v>44</v>
      </c>
      <c r="V79" s="346"/>
      <c r="W79" s="311"/>
      <c r="X79" s="311"/>
      <c r="Y79" s="209"/>
      <c r="Z79" s="292"/>
      <c r="AA79" s="221"/>
      <c r="AB79" s="188"/>
      <c r="AC79" s="259"/>
      <c r="AD79" s="259"/>
      <c r="AE79" s="260"/>
      <c r="AF79" s="187"/>
      <c r="AG79">
        <f t="shared" si="5"/>
        <v>1</v>
      </c>
    </row>
    <row r="80" spans="1:37" x14ac:dyDescent="0.35">
      <c r="A80" s="277" t="s">
        <v>198</v>
      </c>
      <c r="B80" s="278" t="s">
        <v>199</v>
      </c>
      <c r="C80" s="204"/>
      <c r="D80" s="205"/>
      <c r="E80" s="204"/>
      <c r="F80" s="206"/>
      <c r="G80" s="206"/>
      <c r="H80" s="206"/>
      <c r="I80" s="206"/>
      <c r="J80" s="365"/>
      <c r="K80" s="206"/>
      <c r="L80" s="207"/>
      <c r="M80" s="303"/>
      <c r="N80" s="204"/>
      <c r="O80" s="205"/>
      <c r="P80" s="204"/>
      <c r="Q80" s="205"/>
      <c r="R80" s="205"/>
      <c r="S80" s="303"/>
      <c r="T80" s="311"/>
      <c r="U80" s="311"/>
      <c r="V80" s="346"/>
      <c r="W80" s="311"/>
      <c r="X80" s="350" t="s">
        <v>59</v>
      </c>
      <c r="Y80" s="209"/>
      <c r="Z80" s="292"/>
      <c r="AA80" s="221"/>
      <c r="AB80" s="188"/>
      <c r="AC80" s="259"/>
      <c r="AD80" s="259"/>
      <c r="AE80" s="260"/>
      <c r="AF80" s="187"/>
      <c r="AG80">
        <f t="shared" si="5"/>
        <v>1</v>
      </c>
    </row>
    <row r="81" spans="1:37" x14ac:dyDescent="0.35">
      <c r="A81" s="277" t="s">
        <v>200</v>
      </c>
      <c r="B81" s="278" t="s">
        <v>201</v>
      </c>
      <c r="C81" s="204"/>
      <c r="D81" s="205"/>
      <c r="E81" s="204"/>
      <c r="F81" s="206"/>
      <c r="G81" s="206"/>
      <c r="H81" s="206"/>
      <c r="I81" s="206"/>
      <c r="J81" s="365"/>
      <c r="K81" s="206"/>
      <c r="L81" s="207"/>
      <c r="M81" s="303"/>
      <c r="N81" s="204"/>
      <c r="O81" s="205"/>
      <c r="P81" s="204"/>
      <c r="Q81" s="220" t="s">
        <v>59</v>
      </c>
      <c r="R81" s="205"/>
      <c r="S81" s="303"/>
      <c r="T81" s="311"/>
      <c r="U81" s="311"/>
      <c r="V81" s="311"/>
      <c r="W81" s="311"/>
      <c r="X81" s="311"/>
      <c r="Y81" s="209"/>
      <c r="Z81" s="292"/>
      <c r="AA81" s="221"/>
      <c r="AB81" s="188"/>
      <c r="AC81" s="259"/>
      <c r="AD81" s="259"/>
      <c r="AE81" s="260"/>
      <c r="AF81" s="187"/>
      <c r="AG81">
        <f t="shared" si="5"/>
        <v>1</v>
      </c>
    </row>
    <row r="82" spans="1:37" x14ac:dyDescent="0.35">
      <c r="A82" s="277" t="s">
        <v>202</v>
      </c>
      <c r="B82" s="278" t="s">
        <v>203</v>
      </c>
      <c r="C82" s="204"/>
      <c r="D82" s="205"/>
      <c r="E82" s="204"/>
      <c r="F82" s="270" t="s">
        <v>44</v>
      </c>
      <c r="G82" s="206"/>
      <c r="H82" s="206"/>
      <c r="I82" s="206"/>
      <c r="J82" s="365"/>
      <c r="K82" s="206"/>
      <c r="L82" s="207"/>
      <c r="M82" s="303"/>
      <c r="N82" s="204"/>
      <c r="O82" s="205"/>
      <c r="P82" s="204"/>
      <c r="Q82" s="205"/>
      <c r="R82" s="205"/>
      <c r="S82" s="303"/>
      <c r="T82" s="311"/>
      <c r="U82" s="311"/>
      <c r="V82" s="311"/>
      <c r="W82" s="311"/>
      <c r="X82" s="311"/>
      <c r="Y82" s="209"/>
      <c r="Z82" s="292"/>
      <c r="AA82" s="221"/>
      <c r="AB82" s="188"/>
      <c r="AC82" s="259"/>
      <c r="AD82" s="259"/>
      <c r="AE82" s="260"/>
      <c r="AF82" s="187"/>
      <c r="AG82">
        <f t="shared" si="5"/>
        <v>1</v>
      </c>
      <c r="AK82">
        <f t="shared" ref="AK82:AK94" si="7">COUNTA(C82:AF82)</f>
        <v>1</v>
      </c>
    </row>
    <row r="83" spans="1:37" s="271" customFormat="1" x14ac:dyDescent="0.35">
      <c r="A83" s="377" t="s">
        <v>204</v>
      </c>
      <c r="B83" s="378" t="s">
        <v>205</v>
      </c>
      <c r="C83" s="379"/>
      <c r="D83" s="380"/>
      <c r="E83" s="379"/>
      <c r="F83" s="381"/>
      <c r="G83" s="381"/>
      <c r="H83" s="381"/>
      <c r="I83" s="381"/>
      <c r="J83" s="382"/>
      <c r="K83" s="381"/>
      <c r="L83" s="383"/>
      <c r="M83" s="384"/>
      <c r="N83" s="379"/>
      <c r="O83" s="380"/>
      <c r="P83" s="379"/>
      <c r="Q83" s="380"/>
      <c r="R83" s="380"/>
      <c r="S83" s="384"/>
      <c r="T83" s="385"/>
      <c r="U83" s="385"/>
      <c r="V83" s="385"/>
      <c r="W83" s="385"/>
      <c r="X83" s="385"/>
      <c r="Y83" s="386"/>
      <c r="Z83" s="387"/>
      <c r="AA83" s="388"/>
      <c r="AB83" s="381"/>
      <c r="AC83" s="389"/>
      <c r="AD83" s="389"/>
      <c r="AE83" s="389"/>
      <c r="AF83" s="380"/>
      <c r="AG83">
        <f t="shared" si="5"/>
        <v>0</v>
      </c>
      <c r="AK83" s="271">
        <f t="shared" si="7"/>
        <v>0</v>
      </c>
    </row>
    <row r="84" spans="1:37" x14ac:dyDescent="0.35">
      <c r="A84" s="377" t="s">
        <v>206</v>
      </c>
      <c r="B84" s="378" t="s">
        <v>207</v>
      </c>
      <c r="C84" s="379"/>
      <c r="D84" s="380"/>
      <c r="E84" s="379"/>
      <c r="F84" s="381"/>
      <c r="G84" s="381"/>
      <c r="H84" s="381"/>
      <c r="I84" s="381"/>
      <c r="J84" s="382"/>
      <c r="K84" s="381"/>
      <c r="L84" s="383"/>
      <c r="M84" s="384"/>
      <c r="N84" s="379"/>
      <c r="O84" s="380"/>
      <c r="P84" s="379"/>
      <c r="Q84" s="380"/>
      <c r="R84" s="380"/>
      <c r="S84" s="384"/>
      <c r="T84" s="385"/>
      <c r="U84" s="385"/>
      <c r="V84" s="385"/>
      <c r="W84" s="385"/>
      <c r="X84" s="385"/>
      <c r="Y84" s="386"/>
      <c r="Z84" s="387"/>
      <c r="AA84" s="388"/>
      <c r="AB84" s="381"/>
      <c r="AC84" s="389"/>
      <c r="AD84" s="389"/>
      <c r="AE84" s="389"/>
      <c r="AF84" s="380"/>
      <c r="AG84">
        <f t="shared" si="5"/>
        <v>0</v>
      </c>
      <c r="AK84">
        <f t="shared" si="7"/>
        <v>0</v>
      </c>
    </row>
    <row r="85" spans="1:37" x14ac:dyDescent="0.35">
      <c r="A85" s="274" t="s">
        <v>208</v>
      </c>
      <c r="B85" s="275" t="s">
        <v>209</v>
      </c>
      <c r="C85" s="186"/>
      <c r="D85" s="187"/>
      <c r="E85" s="186"/>
      <c r="F85" s="188"/>
      <c r="G85" s="188"/>
      <c r="H85" s="210" t="s">
        <v>59</v>
      </c>
      <c r="I85" s="188"/>
      <c r="J85" s="364"/>
      <c r="K85" s="188"/>
      <c r="L85" s="190"/>
      <c r="M85" s="301"/>
      <c r="N85" s="186"/>
      <c r="O85" s="187"/>
      <c r="P85" s="186"/>
      <c r="Q85" s="187"/>
      <c r="R85" s="187"/>
      <c r="S85" s="301"/>
      <c r="T85" s="296"/>
      <c r="U85" s="296"/>
      <c r="V85" s="296"/>
      <c r="W85" s="296"/>
      <c r="X85" s="296"/>
      <c r="Y85" s="189"/>
      <c r="Z85" s="290"/>
      <c r="AA85" s="258"/>
      <c r="AB85" s="188"/>
      <c r="AC85" s="259"/>
      <c r="AD85" s="259"/>
      <c r="AE85" s="260"/>
      <c r="AF85" s="187"/>
      <c r="AG85">
        <f t="shared" si="5"/>
        <v>1</v>
      </c>
      <c r="AK85">
        <f t="shared" si="7"/>
        <v>1</v>
      </c>
    </row>
    <row r="86" spans="1:37" x14ac:dyDescent="0.35">
      <c r="A86" s="274" t="s">
        <v>210</v>
      </c>
      <c r="B86" s="275" t="s">
        <v>211</v>
      </c>
      <c r="C86" s="186"/>
      <c r="D86" s="251" t="s">
        <v>59</v>
      </c>
      <c r="E86" s="186"/>
      <c r="F86" s="188"/>
      <c r="G86" s="188"/>
      <c r="H86" s="188"/>
      <c r="I86" s="188"/>
      <c r="J86" s="364"/>
      <c r="K86" s="188"/>
      <c r="L86" s="190"/>
      <c r="M86" s="301"/>
      <c r="N86" s="186"/>
      <c r="O86" s="187"/>
      <c r="P86" s="186"/>
      <c r="Q86" s="187"/>
      <c r="R86" s="187"/>
      <c r="S86" s="301"/>
      <c r="T86" s="296"/>
      <c r="U86" s="296"/>
      <c r="V86" s="296"/>
      <c r="W86" s="296"/>
      <c r="X86" s="296"/>
      <c r="Y86" s="189"/>
      <c r="Z86" s="290"/>
      <c r="AA86" s="258"/>
      <c r="AB86" s="188"/>
      <c r="AC86" s="259"/>
      <c r="AD86" s="259"/>
      <c r="AE86" s="260"/>
      <c r="AF86" s="187"/>
      <c r="AG86">
        <f t="shared" si="5"/>
        <v>1</v>
      </c>
      <c r="AK86">
        <f t="shared" si="7"/>
        <v>1</v>
      </c>
    </row>
    <row r="87" spans="1:37" x14ac:dyDescent="0.35">
      <c r="A87" s="274" t="s">
        <v>212</v>
      </c>
      <c r="B87" s="275" t="s">
        <v>213</v>
      </c>
      <c r="C87" s="186"/>
      <c r="D87" s="187"/>
      <c r="E87" s="186"/>
      <c r="F87" s="210" t="s">
        <v>59</v>
      </c>
      <c r="G87" s="188"/>
      <c r="H87" s="188"/>
      <c r="I87" s="188"/>
      <c r="J87" s="364"/>
      <c r="K87" s="188"/>
      <c r="L87" s="190"/>
      <c r="M87" s="301"/>
      <c r="N87" s="186"/>
      <c r="O87" s="187"/>
      <c r="P87" s="186"/>
      <c r="Q87" s="187"/>
      <c r="R87" s="187"/>
      <c r="S87" s="301"/>
      <c r="T87" s="296"/>
      <c r="U87" s="296"/>
      <c r="V87" s="296"/>
      <c r="W87" s="296"/>
      <c r="X87" s="296"/>
      <c r="Y87" s="189"/>
      <c r="Z87" s="290"/>
      <c r="AA87" s="258"/>
      <c r="AB87" s="188"/>
      <c r="AC87" s="259"/>
      <c r="AD87" s="259"/>
      <c r="AE87" s="260"/>
      <c r="AF87" s="187"/>
      <c r="AG87">
        <f t="shared" si="5"/>
        <v>1</v>
      </c>
      <c r="AK87">
        <f t="shared" si="7"/>
        <v>1</v>
      </c>
    </row>
    <row r="88" spans="1:37" x14ac:dyDescent="0.35">
      <c r="A88" s="274" t="s">
        <v>214</v>
      </c>
      <c r="B88" s="275" t="s">
        <v>215</v>
      </c>
      <c r="C88" s="186"/>
      <c r="D88" s="187"/>
      <c r="E88" s="186"/>
      <c r="F88" s="188"/>
      <c r="G88" s="188"/>
      <c r="H88" s="188"/>
      <c r="I88" s="188"/>
      <c r="J88" s="364"/>
      <c r="K88" s="188"/>
      <c r="L88" s="190"/>
      <c r="M88" s="301"/>
      <c r="N88" s="186"/>
      <c r="O88" s="187"/>
      <c r="P88" s="186"/>
      <c r="Q88" s="190"/>
      <c r="R88" s="187"/>
      <c r="S88" s="301"/>
      <c r="T88" s="296"/>
      <c r="U88" s="296"/>
      <c r="V88" s="296"/>
      <c r="W88" s="296"/>
      <c r="X88" s="296"/>
      <c r="Y88" s="192" t="s">
        <v>44</v>
      </c>
      <c r="Z88" s="290"/>
      <c r="AA88" s="258"/>
      <c r="AB88" s="188"/>
      <c r="AC88" s="259"/>
      <c r="AD88" s="259"/>
      <c r="AE88" s="260"/>
      <c r="AF88" s="187"/>
      <c r="AG88">
        <f t="shared" si="5"/>
        <v>1</v>
      </c>
      <c r="AK88">
        <f t="shared" si="7"/>
        <v>1</v>
      </c>
    </row>
    <row r="89" spans="1:37" x14ac:dyDescent="0.35">
      <c r="A89" s="277" t="s">
        <v>216</v>
      </c>
      <c r="B89" s="278" t="s">
        <v>217</v>
      </c>
      <c r="C89" s="204"/>
      <c r="D89" s="205"/>
      <c r="E89" s="204"/>
      <c r="F89" s="206"/>
      <c r="G89" s="206"/>
      <c r="H89" s="206"/>
      <c r="I89" s="206"/>
      <c r="J89" s="365"/>
      <c r="K89" s="206"/>
      <c r="L89" s="207"/>
      <c r="M89" s="303"/>
      <c r="N89" s="204"/>
      <c r="O89" s="205"/>
      <c r="P89" s="204"/>
      <c r="Q89" s="207"/>
      <c r="R89" s="205"/>
      <c r="S89" s="303"/>
      <c r="T89" s="311"/>
      <c r="U89" s="311"/>
      <c r="V89" s="311"/>
      <c r="W89" s="311"/>
      <c r="X89" s="350" t="s">
        <v>59</v>
      </c>
      <c r="Y89" s="189"/>
      <c r="Z89" s="292"/>
      <c r="AA89" s="221"/>
      <c r="AB89" s="188"/>
      <c r="AC89" s="259"/>
      <c r="AD89" s="259"/>
      <c r="AE89" s="260"/>
      <c r="AF89" s="187"/>
      <c r="AG89">
        <f t="shared" si="5"/>
        <v>1</v>
      </c>
    </row>
    <row r="90" spans="1:37" x14ac:dyDescent="0.35">
      <c r="A90" s="277" t="s">
        <v>218</v>
      </c>
      <c r="B90" s="278" t="s">
        <v>219</v>
      </c>
      <c r="C90" s="204"/>
      <c r="D90" s="205"/>
      <c r="E90" s="204"/>
      <c r="F90" s="206"/>
      <c r="G90" s="206"/>
      <c r="H90" s="206"/>
      <c r="I90" s="206"/>
      <c r="J90" s="365"/>
      <c r="K90" s="206"/>
      <c r="L90" s="207"/>
      <c r="M90" s="303"/>
      <c r="N90" s="204"/>
      <c r="O90" s="205"/>
      <c r="P90" s="204"/>
      <c r="Q90" s="207"/>
      <c r="R90" s="205"/>
      <c r="S90" s="303"/>
      <c r="T90" s="311"/>
      <c r="U90" s="311"/>
      <c r="V90" s="311"/>
      <c r="W90" s="311"/>
      <c r="X90" s="350" t="s">
        <v>59</v>
      </c>
      <c r="Y90" s="189"/>
      <c r="Z90" s="292"/>
      <c r="AA90" s="221"/>
      <c r="AB90" s="188"/>
      <c r="AC90" s="259"/>
      <c r="AD90" s="259"/>
      <c r="AE90" s="260"/>
      <c r="AF90" s="187"/>
      <c r="AG90">
        <f t="shared" si="5"/>
        <v>1</v>
      </c>
    </row>
    <row r="91" spans="1:37" x14ac:dyDescent="0.35">
      <c r="A91" s="277" t="s">
        <v>220</v>
      </c>
      <c r="B91" s="278" t="s">
        <v>221</v>
      </c>
      <c r="C91" s="204"/>
      <c r="D91" s="205"/>
      <c r="E91" s="204"/>
      <c r="F91" s="206"/>
      <c r="G91" s="206"/>
      <c r="H91" s="206"/>
      <c r="I91" s="206"/>
      <c r="J91" s="365"/>
      <c r="K91" s="206"/>
      <c r="L91" s="207"/>
      <c r="M91" s="303"/>
      <c r="N91" s="204"/>
      <c r="O91" s="205"/>
      <c r="P91" s="204"/>
      <c r="Q91" s="207"/>
      <c r="R91" s="205"/>
      <c r="S91" s="303"/>
      <c r="T91" s="311"/>
      <c r="U91" s="311"/>
      <c r="V91" s="311"/>
      <c r="W91" s="311"/>
      <c r="X91" s="350" t="s">
        <v>59</v>
      </c>
      <c r="Y91" s="189"/>
      <c r="Z91" s="292"/>
      <c r="AA91" s="221"/>
      <c r="AB91" s="188"/>
      <c r="AC91" s="259"/>
      <c r="AD91" s="259"/>
      <c r="AE91" s="260"/>
      <c r="AF91" s="187"/>
      <c r="AG91">
        <f t="shared" si="5"/>
        <v>1</v>
      </c>
    </row>
    <row r="92" spans="1:37" x14ac:dyDescent="0.35">
      <c r="A92" s="277" t="s">
        <v>222</v>
      </c>
      <c r="B92" s="278" t="s">
        <v>223</v>
      </c>
      <c r="C92" s="204"/>
      <c r="D92" s="205"/>
      <c r="E92" s="204"/>
      <c r="F92" s="206"/>
      <c r="G92" s="206"/>
      <c r="H92" s="206"/>
      <c r="I92" s="206"/>
      <c r="J92" s="365"/>
      <c r="K92" s="206"/>
      <c r="L92" s="207"/>
      <c r="M92" s="303"/>
      <c r="N92" s="204"/>
      <c r="O92" s="205"/>
      <c r="P92" s="204"/>
      <c r="Q92" s="207"/>
      <c r="R92" s="220" t="s">
        <v>59</v>
      </c>
      <c r="S92" s="303"/>
      <c r="T92" s="311"/>
      <c r="U92" s="311"/>
      <c r="V92" s="311"/>
      <c r="W92" s="311"/>
      <c r="X92" s="311"/>
      <c r="Y92" s="209"/>
      <c r="Z92" s="292"/>
      <c r="AA92" s="221"/>
      <c r="AB92" s="188"/>
      <c r="AC92" s="259"/>
      <c r="AD92" s="259"/>
      <c r="AE92" s="260"/>
      <c r="AF92" s="187"/>
      <c r="AG92">
        <f t="shared" si="5"/>
        <v>1</v>
      </c>
      <c r="AK92">
        <f t="shared" si="7"/>
        <v>1</v>
      </c>
    </row>
    <row r="93" spans="1:37" x14ac:dyDescent="0.35">
      <c r="A93" s="274" t="s">
        <v>224</v>
      </c>
      <c r="B93" s="275" t="s">
        <v>225</v>
      </c>
      <c r="C93" s="186"/>
      <c r="D93" s="187"/>
      <c r="E93" s="186"/>
      <c r="F93" s="188"/>
      <c r="G93" s="188"/>
      <c r="H93" s="188"/>
      <c r="I93" s="188"/>
      <c r="J93" s="364"/>
      <c r="K93" s="188"/>
      <c r="L93" s="190"/>
      <c r="M93" s="301"/>
      <c r="N93" s="186"/>
      <c r="O93" s="187"/>
      <c r="P93" s="186"/>
      <c r="Q93" s="190"/>
      <c r="R93" s="187"/>
      <c r="S93" s="301"/>
      <c r="T93" s="296"/>
      <c r="U93" s="296"/>
      <c r="V93" s="296"/>
      <c r="W93" s="296"/>
      <c r="X93" s="296"/>
      <c r="Y93" s="192" t="s">
        <v>44</v>
      </c>
      <c r="Z93" s="290"/>
      <c r="AA93" s="258"/>
      <c r="AB93" s="188"/>
      <c r="AC93" s="259"/>
      <c r="AD93" s="259"/>
      <c r="AE93" s="260"/>
      <c r="AF93" s="187"/>
      <c r="AG93">
        <f t="shared" si="5"/>
        <v>1</v>
      </c>
      <c r="AK93">
        <f t="shared" si="7"/>
        <v>1</v>
      </c>
    </row>
    <row r="94" spans="1:37" x14ac:dyDescent="0.35">
      <c r="A94" s="277" t="s">
        <v>226</v>
      </c>
      <c r="B94" s="278" t="s">
        <v>227</v>
      </c>
      <c r="C94" s="186"/>
      <c r="D94" s="205"/>
      <c r="E94" s="204"/>
      <c r="F94" s="206"/>
      <c r="G94" s="206"/>
      <c r="H94" s="206"/>
      <c r="I94" s="206"/>
      <c r="J94" s="365"/>
      <c r="K94" s="206"/>
      <c r="L94" s="207"/>
      <c r="M94" s="303"/>
      <c r="N94" s="204"/>
      <c r="O94" s="205"/>
      <c r="P94" s="204"/>
      <c r="Q94" s="190"/>
      <c r="R94" s="205"/>
      <c r="S94" s="303"/>
      <c r="T94" s="311"/>
      <c r="U94" s="311"/>
      <c r="V94" s="311"/>
      <c r="W94" s="311"/>
      <c r="X94" s="311"/>
      <c r="Y94" s="208" t="s">
        <v>44</v>
      </c>
      <c r="Z94" s="292"/>
      <c r="AA94" s="258"/>
      <c r="AB94" s="188"/>
      <c r="AC94" s="259"/>
      <c r="AD94" s="259"/>
      <c r="AE94" s="260"/>
      <c r="AF94" s="187"/>
      <c r="AG94">
        <f t="shared" si="5"/>
        <v>1</v>
      </c>
      <c r="AK94">
        <f t="shared" si="7"/>
        <v>1</v>
      </c>
    </row>
    <row r="95" spans="1:37" x14ac:dyDescent="0.35">
      <c r="A95" s="277" t="s">
        <v>228</v>
      </c>
      <c r="B95" s="278" t="s">
        <v>229</v>
      </c>
      <c r="C95" s="186"/>
      <c r="D95" s="205"/>
      <c r="E95" s="204"/>
      <c r="F95" s="206"/>
      <c r="G95" s="206"/>
      <c r="H95" s="206"/>
      <c r="I95" s="206"/>
      <c r="J95" s="365"/>
      <c r="K95" s="206"/>
      <c r="L95" s="207"/>
      <c r="M95" s="303"/>
      <c r="N95" s="204"/>
      <c r="O95" s="205"/>
      <c r="P95" s="335" t="s">
        <v>44</v>
      </c>
      <c r="Q95" s="190"/>
      <c r="R95" s="205"/>
      <c r="S95" s="303"/>
      <c r="T95" s="311"/>
      <c r="U95" s="311"/>
      <c r="V95" s="311"/>
      <c r="W95" s="311"/>
      <c r="X95" s="311"/>
      <c r="Y95" s="209"/>
      <c r="Z95" s="292"/>
      <c r="AA95" s="258"/>
      <c r="AB95" s="188"/>
      <c r="AC95" s="259"/>
      <c r="AD95" s="259"/>
      <c r="AE95" s="260"/>
      <c r="AF95" s="187"/>
      <c r="AG95">
        <f t="shared" si="5"/>
        <v>1</v>
      </c>
    </row>
    <row r="96" spans="1:37" x14ac:dyDescent="0.35">
      <c r="A96" s="274" t="s">
        <v>230</v>
      </c>
      <c r="B96" s="275" t="s">
        <v>231</v>
      </c>
      <c r="C96" s="186"/>
      <c r="D96" s="187"/>
      <c r="E96" s="186"/>
      <c r="F96" s="188"/>
      <c r="G96" s="188"/>
      <c r="H96" s="188"/>
      <c r="I96" s="188"/>
      <c r="J96" s="372" t="s">
        <v>59</v>
      </c>
      <c r="K96" s="188"/>
      <c r="L96" s="207"/>
      <c r="M96" s="301"/>
      <c r="N96" s="186"/>
      <c r="O96" s="187"/>
      <c r="P96" s="186"/>
      <c r="Q96" s="190"/>
      <c r="R96" s="187"/>
      <c r="S96" s="301"/>
      <c r="T96" s="296"/>
      <c r="U96" s="296"/>
      <c r="V96" s="296"/>
      <c r="W96" s="296"/>
      <c r="X96" s="296"/>
      <c r="Y96" s="189"/>
      <c r="Z96" s="290"/>
      <c r="AA96" s="258"/>
      <c r="AB96" s="188"/>
      <c r="AC96" s="259"/>
      <c r="AD96" s="259"/>
      <c r="AE96" s="260"/>
      <c r="AF96" s="187"/>
      <c r="AG96">
        <f t="shared" si="5"/>
        <v>1</v>
      </c>
      <c r="AK96">
        <f>COUNTA(C96:AF96)</f>
        <v>1</v>
      </c>
    </row>
    <row r="97" spans="1:37" x14ac:dyDescent="0.35">
      <c r="A97" s="274" t="s">
        <v>232</v>
      </c>
      <c r="B97" s="275" t="s">
        <v>233</v>
      </c>
      <c r="C97" s="186"/>
      <c r="D97" s="187"/>
      <c r="E97" s="186"/>
      <c r="F97" s="210" t="s">
        <v>59</v>
      </c>
      <c r="G97" s="188"/>
      <c r="H97" s="188"/>
      <c r="I97" s="188"/>
      <c r="J97" s="364"/>
      <c r="K97" s="188"/>
      <c r="L97" s="190"/>
      <c r="M97" s="301"/>
      <c r="N97" s="186"/>
      <c r="O97" s="187"/>
      <c r="P97" s="186"/>
      <c r="Q97" s="187"/>
      <c r="R97" s="187"/>
      <c r="S97" s="301"/>
      <c r="T97" s="296"/>
      <c r="U97" s="296"/>
      <c r="V97" s="296"/>
      <c r="W97" s="296"/>
      <c r="X97" s="296"/>
      <c r="Y97" s="189"/>
      <c r="Z97" s="290"/>
      <c r="AA97" s="258"/>
      <c r="AB97" s="188"/>
      <c r="AC97" s="259"/>
      <c r="AD97" s="259"/>
      <c r="AE97" s="260"/>
      <c r="AF97" s="187"/>
      <c r="AG97">
        <f t="shared" si="5"/>
        <v>1</v>
      </c>
      <c r="AK97">
        <f>COUNTA(C97:AF97)</f>
        <v>1</v>
      </c>
    </row>
    <row r="98" spans="1:37" x14ac:dyDescent="0.35">
      <c r="A98" s="274" t="s">
        <v>234</v>
      </c>
      <c r="B98" s="275" t="s">
        <v>235</v>
      </c>
      <c r="C98" s="186"/>
      <c r="D98" s="187"/>
      <c r="E98" s="186"/>
      <c r="F98" s="210" t="s">
        <v>59</v>
      </c>
      <c r="G98" s="188"/>
      <c r="H98" s="188"/>
      <c r="I98" s="188"/>
      <c r="J98" s="364"/>
      <c r="K98" s="188"/>
      <c r="L98" s="190"/>
      <c r="M98" s="301"/>
      <c r="N98" s="186"/>
      <c r="O98" s="187"/>
      <c r="P98" s="186"/>
      <c r="Q98" s="187"/>
      <c r="R98" s="187"/>
      <c r="S98" s="301"/>
      <c r="T98" s="296"/>
      <c r="U98" s="296"/>
      <c r="V98" s="296"/>
      <c r="W98" s="296"/>
      <c r="X98" s="296"/>
      <c r="Y98" s="189"/>
      <c r="Z98" s="290"/>
      <c r="AA98" s="258"/>
      <c r="AB98" s="188"/>
      <c r="AC98" s="259"/>
      <c r="AD98" s="259"/>
      <c r="AE98" s="260"/>
      <c r="AF98" s="187"/>
      <c r="AG98">
        <f t="shared" si="5"/>
        <v>1</v>
      </c>
      <c r="AK98">
        <f>COUNTA(C98:AF98)</f>
        <v>1</v>
      </c>
    </row>
    <row r="99" spans="1:37" x14ac:dyDescent="0.35">
      <c r="A99" s="274" t="s">
        <v>236</v>
      </c>
      <c r="B99" s="275" t="s">
        <v>237</v>
      </c>
      <c r="C99" s="265" t="s">
        <v>44</v>
      </c>
      <c r="D99" s="187"/>
      <c r="E99" s="186"/>
      <c r="F99" s="188"/>
      <c r="G99" s="188"/>
      <c r="H99" s="188"/>
      <c r="I99" s="188"/>
      <c r="J99" s="364"/>
      <c r="K99" s="188"/>
      <c r="L99" s="190"/>
      <c r="M99" s="301"/>
      <c r="N99" s="186"/>
      <c r="O99" s="187"/>
      <c r="P99" s="186"/>
      <c r="Q99" s="187"/>
      <c r="R99" s="187"/>
      <c r="S99" s="301"/>
      <c r="T99" s="296"/>
      <c r="U99" s="296"/>
      <c r="V99" s="296"/>
      <c r="W99" s="296"/>
      <c r="X99" s="296"/>
      <c r="Y99" s="189"/>
      <c r="Z99" s="290"/>
      <c r="AA99" s="258"/>
      <c r="AB99" s="188"/>
      <c r="AC99" s="259"/>
      <c r="AD99" s="259"/>
      <c r="AE99" s="285"/>
      <c r="AF99" s="187"/>
      <c r="AG99">
        <f t="shared" si="5"/>
        <v>1</v>
      </c>
    </row>
    <row r="100" spans="1:37" x14ac:dyDescent="0.35">
      <c r="A100" s="274" t="s">
        <v>238</v>
      </c>
      <c r="B100" s="275" t="s">
        <v>239</v>
      </c>
      <c r="C100" s="186"/>
      <c r="D100" s="187"/>
      <c r="E100" s="186"/>
      <c r="F100" s="188"/>
      <c r="G100" s="188"/>
      <c r="H100" s="188"/>
      <c r="I100" s="188"/>
      <c r="J100" s="364"/>
      <c r="K100" s="188"/>
      <c r="L100" s="190"/>
      <c r="M100" s="301"/>
      <c r="N100" s="186"/>
      <c r="O100" s="187"/>
      <c r="P100" s="186"/>
      <c r="Q100" s="187"/>
      <c r="R100" s="187"/>
      <c r="S100" s="301"/>
      <c r="T100" s="296"/>
      <c r="U100" s="351" t="s">
        <v>59</v>
      </c>
      <c r="V100" s="347"/>
      <c r="W100" s="296"/>
      <c r="X100" s="296"/>
      <c r="Y100" s="189"/>
      <c r="Z100" s="290"/>
      <c r="AA100" s="258"/>
      <c r="AB100" s="188"/>
      <c r="AC100" s="259"/>
      <c r="AD100" s="259"/>
      <c r="AE100" s="285"/>
      <c r="AF100" s="187"/>
      <c r="AG100">
        <f t="shared" si="5"/>
        <v>1</v>
      </c>
    </row>
    <row r="101" spans="1:37" x14ac:dyDescent="0.35">
      <c r="A101" s="274" t="s">
        <v>240</v>
      </c>
      <c r="B101" s="275" t="s">
        <v>241</v>
      </c>
      <c r="C101" s="186"/>
      <c r="D101" s="187"/>
      <c r="E101" s="186"/>
      <c r="F101" s="188"/>
      <c r="G101" s="188"/>
      <c r="H101" s="188"/>
      <c r="I101" s="188"/>
      <c r="J101" s="364"/>
      <c r="K101" s="188"/>
      <c r="L101" s="190"/>
      <c r="M101" s="301"/>
      <c r="N101" s="186"/>
      <c r="O101" s="187"/>
      <c r="P101" s="186"/>
      <c r="Q101" s="187"/>
      <c r="R101" s="187"/>
      <c r="S101" s="301"/>
      <c r="T101" s="296"/>
      <c r="U101" s="296"/>
      <c r="V101" s="297" t="s">
        <v>59</v>
      </c>
      <c r="W101" s="296"/>
      <c r="X101" s="296"/>
      <c r="Y101" s="189"/>
      <c r="Z101" s="290"/>
      <c r="AA101" s="258"/>
      <c r="AB101" s="188"/>
      <c r="AC101" s="259"/>
      <c r="AD101" s="259"/>
      <c r="AE101" s="285"/>
      <c r="AF101" s="187"/>
      <c r="AG101">
        <f t="shared" si="5"/>
        <v>1</v>
      </c>
    </row>
    <row r="102" spans="1:37" x14ac:dyDescent="0.35">
      <c r="A102" s="274" t="s">
        <v>242</v>
      </c>
      <c r="B102" s="275" t="s">
        <v>243</v>
      </c>
      <c r="C102" s="186"/>
      <c r="D102" s="187"/>
      <c r="E102" s="186"/>
      <c r="F102" s="188"/>
      <c r="G102" s="188"/>
      <c r="H102" s="188"/>
      <c r="I102" s="188"/>
      <c r="J102" s="364"/>
      <c r="K102" s="188"/>
      <c r="L102" s="190"/>
      <c r="M102" s="301"/>
      <c r="N102" s="186"/>
      <c r="O102" s="187"/>
      <c r="P102" s="265" t="s">
        <v>44</v>
      </c>
      <c r="Q102" s="187"/>
      <c r="R102" s="187"/>
      <c r="S102" s="301"/>
      <c r="T102" s="296"/>
      <c r="U102" s="296"/>
      <c r="V102" s="296"/>
      <c r="W102" s="296"/>
      <c r="X102" s="296"/>
      <c r="Y102" s="189"/>
      <c r="Z102" s="290"/>
      <c r="AA102" s="258"/>
      <c r="AB102" s="188"/>
      <c r="AC102" s="259"/>
      <c r="AD102" s="259"/>
      <c r="AE102" s="260"/>
      <c r="AF102" s="187"/>
      <c r="AG102">
        <f t="shared" si="5"/>
        <v>1</v>
      </c>
      <c r="AK102">
        <f>COUNTA(C102:AF102)</f>
        <v>1</v>
      </c>
    </row>
    <row r="103" spans="1:37" x14ac:dyDescent="0.35">
      <c r="A103" s="274" t="s">
        <v>244</v>
      </c>
      <c r="B103" s="344" t="s">
        <v>245</v>
      </c>
      <c r="C103" s="186"/>
      <c r="D103" s="205"/>
      <c r="E103" s="186"/>
      <c r="F103" s="188"/>
      <c r="G103" s="188"/>
      <c r="H103" s="188"/>
      <c r="I103" s="188"/>
      <c r="J103" s="364"/>
      <c r="K103" s="188"/>
      <c r="L103" s="190"/>
      <c r="M103" s="301"/>
      <c r="N103" s="186"/>
      <c r="O103" s="187"/>
      <c r="P103" s="186"/>
      <c r="Q103" s="187"/>
      <c r="R103" s="187"/>
      <c r="S103" s="301"/>
      <c r="T103" s="296"/>
      <c r="U103" s="351" t="s">
        <v>59</v>
      </c>
      <c r="V103" s="347"/>
      <c r="W103" s="296"/>
      <c r="X103" s="296"/>
      <c r="Y103" s="189"/>
      <c r="Z103" s="290"/>
      <c r="AA103" s="258"/>
      <c r="AB103" s="188"/>
      <c r="AC103" s="259"/>
      <c r="AD103" s="259"/>
      <c r="AE103" s="260"/>
      <c r="AF103" s="187"/>
      <c r="AG103">
        <f t="shared" si="5"/>
        <v>1</v>
      </c>
    </row>
    <row r="104" spans="1:37" x14ac:dyDescent="0.35">
      <c r="A104" s="274" t="s">
        <v>246</v>
      </c>
      <c r="B104" s="275" t="s">
        <v>247</v>
      </c>
      <c r="C104" s="186"/>
      <c r="D104" s="220" t="s">
        <v>59</v>
      </c>
      <c r="E104" s="186"/>
      <c r="F104" s="188"/>
      <c r="G104" s="188"/>
      <c r="H104" s="188"/>
      <c r="I104" s="188"/>
      <c r="J104" s="364"/>
      <c r="K104" s="188"/>
      <c r="L104" s="190"/>
      <c r="M104" s="301"/>
      <c r="N104" s="186"/>
      <c r="O104" s="187"/>
      <c r="P104" s="186"/>
      <c r="Q104" s="187"/>
      <c r="R104" s="187"/>
      <c r="S104" s="301"/>
      <c r="T104" s="296"/>
      <c r="U104" s="296"/>
      <c r="V104" s="296"/>
      <c r="W104" s="296"/>
      <c r="X104" s="296"/>
      <c r="Y104" s="189"/>
      <c r="Z104" s="290"/>
      <c r="AA104" s="258"/>
      <c r="AB104" s="188"/>
      <c r="AC104" s="259"/>
      <c r="AD104" s="259"/>
      <c r="AE104" s="260"/>
      <c r="AF104" s="187"/>
      <c r="AG104">
        <f t="shared" si="5"/>
        <v>1</v>
      </c>
    </row>
    <row r="105" spans="1:37" x14ac:dyDescent="0.35">
      <c r="A105" s="274" t="s">
        <v>248</v>
      </c>
      <c r="B105" s="275" t="s">
        <v>249</v>
      </c>
      <c r="C105" s="186"/>
      <c r="D105" s="187"/>
      <c r="E105" s="186"/>
      <c r="F105" s="188"/>
      <c r="G105" s="188"/>
      <c r="H105" s="188"/>
      <c r="I105" s="188"/>
      <c r="J105" s="364"/>
      <c r="K105" s="188"/>
      <c r="L105" s="190"/>
      <c r="M105" s="301"/>
      <c r="N105" s="186"/>
      <c r="O105" s="187"/>
      <c r="P105" s="186"/>
      <c r="Q105" s="187"/>
      <c r="R105" s="340" t="s">
        <v>44</v>
      </c>
      <c r="S105" s="301"/>
      <c r="T105" s="296"/>
      <c r="U105" s="296"/>
      <c r="V105" s="296"/>
      <c r="W105" s="296"/>
      <c r="X105" s="296"/>
      <c r="Y105" s="189"/>
      <c r="Z105" s="290"/>
      <c r="AA105" s="258"/>
      <c r="AB105" s="188"/>
      <c r="AC105" s="259"/>
      <c r="AD105" s="259"/>
      <c r="AE105" s="260"/>
      <c r="AF105" s="187"/>
      <c r="AG105">
        <f t="shared" si="5"/>
        <v>1</v>
      </c>
      <c r="AK105">
        <f>COUNTA(C105:AF105)</f>
        <v>1</v>
      </c>
    </row>
    <row r="106" spans="1:37" x14ac:dyDescent="0.35">
      <c r="A106" s="279" t="s">
        <v>250</v>
      </c>
      <c r="B106" s="280" t="s">
        <v>251</v>
      </c>
      <c r="C106" s="186"/>
      <c r="D106" s="225"/>
      <c r="E106" s="224"/>
      <c r="F106" s="226"/>
      <c r="G106" s="226"/>
      <c r="H106" s="226"/>
      <c r="I106" s="226"/>
      <c r="J106" s="370"/>
      <c r="K106" s="226"/>
      <c r="L106" s="227"/>
      <c r="M106" s="304"/>
      <c r="N106" s="224"/>
      <c r="O106" s="225"/>
      <c r="P106" s="224"/>
      <c r="Q106" s="225"/>
      <c r="R106" s="225"/>
      <c r="S106" s="304"/>
      <c r="T106" s="313"/>
      <c r="U106" s="313"/>
      <c r="V106" s="313"/>
      <c r="W106" s="313"/>
      <c r="X106" s="313"/>
      <c r="Y106" s="229"/>
      <c r="Z106" s="293"/>
      <c r="AA106" s="268"/>
      <c r="AB106" s="188"/>
      <c r="AC106" s="259"/>
      <c r="AD106" s="259"/>
      <c r="AE106" s="261" t="s">
        <v>44</v>
      </c>
      <c r="AF106" s="187"/>
      <c r="AG106">
        <f t="shared" si="5"/>
        <v>1</v>
      </c>
    </row>
    <row r="107" spans="1:37" x14ac:dyDescent="0.35">
      <c r="A107" s="274" t="s">
        <v>252</v>
      </c>
      <c r="B107" s="275" t="s">
        <v>253</v>
      </c>
      <c r="C107" s="265" t="s">
        <v>44</v>
      </c>
      <c r="D107" s="187"/>
      <c r="E107" s="186"/>
      <c r="F107" s="188"/>
      <c r="G107" s="188"/>
      <c r="H107" s="188"/>
      <c r="I107" s="188"/>
      <c r="J107" s="364"/>
      <c r="K107" s="188"/>
      <c r="L107" s="190"/>
      <c r="M107" s="301"/>
      <c r="N107" s="186"/>
      <c r="O107" s="187"/>
      <c r="P107" s="186"/>
      <c r="Q107" s="187"/>
      <c r="R107" s="187"/>
      <c r="S107" s="301"/>
      <c r="T107" s="296"/>
      <c r="U107" s="296"/>
      <c r="V107" s="296"/>
      <c r="W107" s="296"/>
      <c r="X107" s="296"/>
      <c r="Y107" s="189"/>
      <c r="Z107" s="290"/>
      <c r="AA107" s="258"/>
      <c r="AB107" s="188"/>
      <c r="AC107" s="259"/>
      <c r="AD107" s="259"/>
      <c r="AE107" s="260"/>
      <c r="AF107" s="187"/>
      <c r="AG107">
        <f t="shared" si="5"/>
        <v>1</v>
      </c>
      <c r="AK107">
        <f>COUNTA(C107:AF107)</f>
        <v>1</v>
      </c>
    </row>
    <row r="108" spans="1:37" x14ac:dyDescent="0.35">
      <c r="A108" s="279" t="s">
        <v>254</v>
      </c>
      <c r="B108" s="280" t="s">
        <v>255</v>
      </c>
      <c r="C108" s="224"/>
      <c r="D108" s="225"/>
      <c r="E108" s="224"/>
      <c r="F108" s="226"/>
      <c r="G108" s="226"/>
      <c r="H108" s="226"/>
      <c r="I108" s="226"/>
      <c r="J108" s="370"/>
      <c r="K108" s="226"/>
      <c r="L108" s="227"/>
      <c r="M108" s="304"/>
      <c r="N108" s="224"/>
      <c r="O108" s="225"/>
      <c r="P108" s="224"/>
      <c r="Q108" s="225"/>
      <c r="R108" s="225"/>
      <c r="S108" s="304"/>
      <c r="T108" s="313"/>
      <c r="U108" s="350" t="s">
        <v>59</v>
      </c>
      <c r="V108" s="313"/>
      <c r="W108" s="313"/>
      <c r="X108" s="313"/>
      <c r="Y108" s="229"/>
      <c r="Z108" s="293"/>
      <c r="AA108" s="268"/>
      <c r="AB108" s="188"/>
      <c r="AC108" s="259"/>
      <c r="AD108" s="259"/>
      <c r="AE108" s="260"/>
      <c r="AF108" s="187"/>
      <c r="AG108">
        <f t="shared" si="5"/>
        <v>1</v>
      </c>
    </row>
    <row r="109" spans="1:37" x14ac:dyDescent="0.35">
      <c r="A109" s="279" t="s">
        <v>256</v>
      </c>
      <c r="B109" s="280" t="s">
        <v>257</v>
      </c>
      <c r="C109" s="224"/>
      <c r="D109" s="225"/>
      <c r="E109" s="224"/>
      <c r="F109" s="226"/>
      <c r="G109" s="226"/>
      <c r="H109" s="226"/>
      <c r="I109" s="226"/>
      <c r="J109" s="370"/>
      <c r="K109" s="226"/>
      <c r="L109" s="227"/>
      <c r="M109" s="304"/>
      <c r="N109" s="224"/>
      <c r="O109" s="225"/>
      <c r="P109" s="224"/>
      <c r="Q109" s="225"/>
      <c r="R109" s="225"/>
      <c r="S109" s="304"/>
      <c r="T109" s="313"/>
      <c r="U109" s="313"/>
      <c r="V109" s="313"/>
      <c r="W109" s="313"/>
      <c r="X109" s="313"/>
      <c r="Y109" s="336" t="s">
        <v>59</v>
      </c>
      <c r="Z109" s="293"/>
      <c r="AA109" s="268"/>
      <c r="AB109" s="188"/>
      <c r="AC109" s="259"/>
      <c r="AD109" s="259"/>
      <c r="AE109" s="260"/>
      <c r="AF109" s="187"/>
      <c r="AG109">
        <f t="shared" si="5"/>
        <v>1</v>
      </c>
    </row>
    <row r="110" spans="1:37" x14ac:dyDescent="0.35">
      <c r="A110" s="279" t="s">
        <v>258</v>
      </c>
      <c r="B110" s="280" t="s">
        <v>259</v>
      </c>
      <c r="C110" s="224"/>
      <c r="D110" s="225"/>
      <c r="E110" s="224"/>
      <c r="F110" s="226"/>
      <c r="G110" s="226"/>
      <c r="H110" s="235" t="s">
        <v>59</v>
      </c>
      <c r="I110" s="226"/>
      <c r="J110" s="370"/>
      <c r="K110" s="226"/>
      <c r="L110" s="227"/>
      <c r="M110" s="304"/>
      <c r="N110" s="224"/>
      <c r="O110" s="225"/>
      <c r="P110" s="224"/>
      <c r="Q110" s="225"/>
      <c r="R110" s="225"/>
      <c r="S110" s="304"/>
      <c r="T110" s="313"/>
      <c r="U110" s="313"/>
      <c r="V110" s="313"/>
      <c r="W110" s="313"/>
      <c r="X110" s="313"/>
      <c r="Y110" s="229"/>
      <c r="Z110" s="293"/>
      <c r="AA110" s="268"/>
      <c r="AB110" s="188"/>
      <c r="AC110" s="259"/>
      <c r="AD110" s="259"/>
      <c r="AE110" s="260"/>
      <c r="AF110" s="187"/>
      <c r="AG110">
        <f t="shared" si="5"/>
        <v>1</v>
      </c>
      <c r="AK110">
        <f>COUNTA(C110:AF110)</f>
        <v>1</v>
      </c>
    </row>
    <row r="111" spans="1:37" x14ac:dyDescent="0.35">
      <c r="A111" s="279" t="s">
        <v>260</v>
      </c>
      <c r="B111" s="280" t="s">
        <v>261</v>
      </c>
      <c r="C111" s="224"/>
      <c r="D111" s="225"/>
      <c r="E111" s="224"/>
      <c r="F111" s="226"/>
      <c r="G111" s="226"/>
      <c r="H111" s="226"/>
      <c r="I111" s="226"/>
      <c r="J111" s="370"/>
      <c r="K111" s="226"/>
      <c r="L111" s="227"/>
      <c r="M111" s="304"/>
      <c r="N111" s="224"/>
      <c r="O111" s="225"/>
      <c r="P111" s="224"/>
      <c r="Q111" s="225"/>
      <c r="R111" s="225"/>
      <c r="S111" s="304"/>
      <c r="T111" s="313"/>
      <c r="U111" s="313"/>
      <c r="V111" s="348"/>
      <c r="W111" s="350" t="s">
        <v>59</v>
      </c>
      <c r="X111" s="313"/>
      <c r="Y111" s="229"/>
      <c r="Z111" s="293"/>
      <c r="AA111" s="268"/>
      <c r="AB111" s="188"/>
      <c r="AC111" s="259"/>
      <c r="AD111" s="259"/>
      <c r="AE111" s="260"/>
      <c r="AF111" s="187"/>
      <c r="AG111">
        <f t="shared" si="5"/>
        <v>1</v>
      </c>
    </row>
    <row r="112" spans="1:37" x14ac:dyDescent="0.35">
      <c r="A112" s="279" t="s">
        <v>262</v>
      </c>
      <c r="B112" s="280" t="s">
        <v>263</v>
      </c>
      <c r="C112" s="224"/>
      <c r="D112" s="225"/>
      <c r="E112" s="224"/>
      <c r="F112" s="235" t="s">
        <v>59</v>
      </c>
      <c r="G112" s="226"/>
      <c r="H112" s="226"/>
      <c r="I112" s="226"/>
      <c r="J112" s="370"/>
      <c r="K112" s="226"/>
      <c r="L112" s="227"/>
      <c r="M112" s="304"/>
      <c r="N112" s="224"/>
      <c r="O112" s="225"/>
      <c r="P112" s="224"/>
      <c r="Q112" s="225"/>
      <c r="R112" s="225"/>
      <c r="S112" s="304"/>
      <c r="T112" s="313"/>
      <c r="U112" s="313"/>
      <c r="V112" s="313"/>
      <c r="W112" s="313"/>
      <c r="X112" s="313"/>
      <c r="Y112" s="229"/>
      <c r="Z112" s="293"/>
      <c r="AA112" s="268"/>
      <c r="AB112" s="188"/>
      <c r="AC112" s="355"/>
      <c r="AD112" s="355"/>
      <c r="AE112" s="260"/>
      <c r="AF112" s="187"/>
      <c r="AG112">
        <f t="shared" si="5"/>
        <v>1</v>
      </c>
    </row>
    <row r="113" spans="1:37" x14ac:dyDescent="0.35">
      <c r="A113" s="279" t="s">
        <v>264</v>
      </c>
      <c r="B113" s="280" t="s">
        <v>265</v>
      </c>
      <c r="C113" s="224"/>
      <c r="D113" s="225"/>
      <c r="E113" s="224"/>
      <c r="F113" s="188"/>
      <c r="G113" s="226"/>
      <c r="H113" s="226"/>
      <c r="I113" s="226"/>
      <c r="J113" s="370"/>
      <c r="K113" s="226"/>
      <c r="L113" s="339" t="s">
        <v>44</v>
      </c>
      <c r="M113" s="304"/>
      <c r="N113" s="224"/>
      <c r="O113" s="225"/>
      <c r="P113" s="268"/>
      <c r="Q113" s="225"/>
      <c r="R113" s="225"/>
      <c r="S113" s="304"/>
      <c r="T113" s="313"/>
      <c r="U113" s="313"/>
      <c r="V113" s="313"/>
      <c r="W113" s="313"/>
      <c r="X113" s="313"/>
      <c r="Y113" s="229"/>
      <c r="Z113" s="293"/>
      <c r="AA113" s="268"/>
      <c r="AB113" s="188"/>
      <c r="AC113" s="206"/>
      <c r="AD113" s="206"/>
      <c r="AE113" s="260"/>
      <c r="AF113" s="190"/>
      <c r="AG113">
        <f t="shared" si="5"/>
        <v>1</v>
      </c>
      <c r="AK113">
        <f>COUNTA(C113:AF113)</f>
        <v>1</v>
      </c>
    </row>
    <row r="114" spans="1:37" x14ac:dyDescent="0.35">
      <c r="A114" s="138" t="s">
        <v>266</v>
      </c>
      <c r="B114" s="276" t="s">
        <v>267</v>
      </c>
      <c r="C114" s="194"/>
      <c r="D114" s="195"/>
      <c r="E114" s="194"/>
      <c r="F114" s="226"/>
      <c r="G114" s="226"/>
      <c r="H114" s="196"/>
      <c r="I114" s="196"/>
      <c r="K114" s="196"/>
      <c r="L114" s="197"/>
      <c r="M114" s="304"/>
      <c r="N114" s="224"/>
      <c r="O114" s="195"/>
      <c r="P114" s="194"/>
      <c r="Q114" s="195"/>
      <c r="R114" s="195"/>
      <c r="S114" s="302"/>
      <c r="T114" s="295"/>
      <c r="U114" s="295"/>
      <c r="V114" s="333" t="s">
        <v>59</v>
      </c>
      <c r="W114" s="295"/>
      <c r="X114" s="295"/>
      <c r="Y114" s="198"/>
      <c r="Z114" s="291"/>
      <c r="AA114" s="268"/>
      <c r="AB114" s="188"/>
      <c r="AC114" s="188"/>
      <c r="AD114" s="188"/>
      <c r="AE114" s="341"/>
      <c r="AF114" s="190"/>
      <c r="AG114">
        <f t="shared" si="5"/>
        <v>1</v>
      </c>
    </row>
    <row r="115" spans="1:37" x14ac:dyDescent="0.35">
      <c r="A115" s="138" t="s">
        <v>268</v>
      </c>
      <c r="B115" s="276" t="s">
        <v>269</v>
      </c>
      <c r="C115" s="194"/>
      <c r="D115" s="195"/>
      <c r="E115" s="263"/>
      <c r="F115" s="226"/>
      <c r="G115" s="226"/>
      <c r="H115" s="196"/>
      <c r="I115" s="196"/>
      <c r="J115" s="343"/>
      <c r="K115" s="196"/>
      <c r="L115" s="207"/>
      <c r="M115" s="304"/>
      <c r="N115" s="224"/>
      <c r="O115" s="195"/>
      <c r="P115" s="194"/>
      <c r="Q115" s="195"/>
      <c r="R115" s="195"/>
      <c r="S115" s="302"/>
      <c r="T115" s="302"/>
      <c r="U115" s="295"/>
      <c r="V115" s="295"/>
      <c r="W115" s="295"/>
      <c r="X115" s="295"/>
      <c r="Y115" s="198"/>
      <c r="Z115" s="291"/>
      <c r="AA115" s="268"/>
      <c r="AB115" s="188"/>
      <c r="AC115" s="188"/>
      <c r="AD115" s="188"/>
      <c r="AE115" s="262" t="s">
        <v>59</v>
      </c>
      <c r="AF115" s="190"/>
      <c r="AG115">
        <f t="shared" si="5"/>
        <v>1</v>
      </c>
    </row>
    <row r="116" spans="1:37" x14ac:dyDescent="0.35">
      <c r="A116" s="138" t="s">
        <v>270</v>
      </c>
      <c r="B116" s="276" t="s">
        <v>271</v>
      </c>
      <c r="C116" s="194"/>
      <c r="D116" s="197"/>
      <c r="E116" s="194"/>
      <c r="F116" s="196"/>
      <c r="G116" s="196"/>
      <c r="H116" s="337" t="s">
        <v>59</v>
      </c>
      <c r="J116" s="343"/>
      <c r="K116" s="196"/>
      <c r="L116" s="197"/>
      <c r="M116" s="304"/>
      <c r="N116" s="224"/>
      <c r="O116" s="197"/>
      <c r="P116" s="194"/>
      <c r="Q116" s="197"/>
      <c r="R116" s="197"/>
      <c r="S116" s="302"/>
      <c r="T116" s="302"/>
      <c r="U116" s="295"/>
      <c r="V116" s="295"/>
      <c r="W116" s="295"/>
      <c r="X116" s="295"/>
      <c r="Y116" s="198"/>
      <c r="AA116" s="263"/>
      <c r="AB116" s="196"/>
      <c r="AC116" s="196"/>
      <c r="AD116" s="196"/>
      <c r="AE116" s="196"/>
      <c r="AF116" s="197"/>
      <c r="AG116">
        <f t="shared" si="5"/>
        <v>1</v>
      </c>
    </row>
    <row r="117" spans="1:37" x14ac:dyDescent="0.35">
      <c r="A117" s="138" t="s">
        <v>272</v>
      </c>
      <c r="B117" s="276" t="s">
        <v>273</v>
      </c>
      <c r="C117" s="194"/>
      <c r="D117" s="197"/>
      <c r="E117" s="194"/>
      <c r="F117" s="196"/>
      <c r="G117" s="196"/>
      <c r="H117" s="196"/>
      <c r="I117" s="337"/>
      <c r="J117" s="343"/>
      <c r="K117" s="196"/>
      <c r="L117" s="197"/>
      <c r="M117" s="302"/>
      <c r="N117" s="224"/>
      <c r="O117" s="197"/>
      <c r="P117" s="194"/>
      <c r="Q117" s="197"/>
      <c r="R117" s="197"/>
      <c r="S117" s="302"/>
      <c r="T117" s="302"/>
      <c r="U117" s="295"/>
      <c r="V117" s="295"/>
      <c r="W117" s="295"/>
      <c r="X117" s="340" t="s">
        <v>44</v>
      </c>
      <c r="Y117" s="198"/>
      <c r="AA117" s="263"/>
      <c r="AB117" s="196"/>
      <c r="AC117" s="196"/>
      <c r="AD117" s="196"/>
      <c r="AE117" s="196"/>
      <c r="AF117" s="197"/>
      <c r="AG117">
        <f t="shared" si="5"/>
        <v>1</v>
      </c>
    </row>
    <row r="118" spans="1:37" x14ac:dyDescent="0.35">
      <c r="A118" s="138" t="s">
        <v>274</v>
      </c>
      <c r="B118" s="276" t="s">
        <v>275</v>
      </c>
      <c r="C118" s="338" t="s">
        <v>59</v>
      </c>
      <c r="D118" s="197"/>
      <c r="E118" s="194"/>
      <c r="F118" s="196"/>
      <c r="G118" s="196"/>
      <c r="H118" s="196"/>
      <c r="I118" s="196"/>
      <c r="J118" s="343"/>
      <c r="K118" s="196"/>
      <c r="L118" s="197"/>
      <c r="M118" s="302"/>
      <c r="N118" s="224"/>
      <c r="O118" s="197"/>
      <c r="P118" s="194"/>
      <c r="Q118" s="197"/>
      <c r="R118" s="197"/>
      <c r="S118" s="302"/>
      <c r="T118" s="302"/>
      <c r="U118" s="295"/>
      <c r="V118" s="295"/>
      <c r="W118" s="295"/>
      <c r="X118" s="295"/>
      <c r="Y118" s="198"/>
      <c r="AA118" s="263"/>
      <c r="AB118" s="196"/>
      <c r="AC118" s="196"/>
      <c r="AD118" s="196"/>
      <c r="AE118" s="196"/>
      <c r="AF118" s="197"/>
      <c r="AG118">
        <f t="shared" si="5"/>
        <v>1</v>
      </c>
    </row>
    <row r="119" spans="1:37" x14ac:dyDescent="0.35">
      <c r="A119" s="138" t="s">
        <v>276</v>
      </c>
      <c r="B119" s="276" t="s">
        <v>277</v>
      </c>
      <c r="C119" s="263"/>
      <c r="D119" s="195"/>
      <c r="E119" s="194"/>
      <c r="F119" s="196"/>
      <c r="G119" s="196"/>
      <c r="H119" s="196"/>
      <c r="I119" s="196"/>
      <c r="J119" s="343"/>
      <c r="K119" s="375" t="s">
        <v>59</v>
      </c>
      <c r="L119" s="197"/>
      <c r="M119" s="302"/>
      <c r="N119" s="224"/>
      <c r="O119" s="197"/>
      <c r="P119" s="263"/>
      <c r="Q119" s="197"/>
      <c r="R119" s="197"/>
      <c r="S119" s="302"/>
      <c r="T119" s="302"/>
      <c r="U119" s="302"/>
      <c r="V119" s="302"/>
      <c r="W119" s="302"/>
      <c r="X119" s="302"/>
      <c r="Y119" s="198"/>
      <c r="AA119" s="263"/>
      <c r="AB119" s="343"/>
      <c r="AC119" s="343"/>
      <c r="AD119" s="343"/>
      <c r="AE119" s="196"/>
      <c r="AF119" s="197"/>
      <c r="AG119">
        <f t="shared" si="5"/>
        <v>1</v>
      </c>
    </row>
    <row r="120" spans="1:37" x14ac:dyDescent="0.35">
      <c r="A120" s="138" t="s">
        <v>278</v>
      </c>
      <c r="B120" s="276" t="s">
        <v>279</v>
      </c>
      <c r="C120" s="263"/>
      <c r="D120" s="195"/>
      <c r="E120" s="194"/>
      <c r="F120" s="196"/>
      <c r="G120" s="196"/>
      <c r="H120" s="196"/>
      <c r="I120" s="196"/>
      <c r="J120" s="343"/>
      <c r="K120" s="196"/>
      <c r="L120" s="194"/>
      <c r="M120" s="302"/>
      <c r="N120" s="224"/>
      <c r="O120" s="197"/>
      <c r="P120" s="194"/>
      <c r="Q120" s="197"/>
      <c r="R120" s="197"/>
      <c r="S120" s="302"/>
      <c r="T120" s="302"/>
      <c r="U120" s="302"/>
      <c r="V120" s="333" t="s">
        <v>59</v>
      </c>
      <c r="W120" s="302"/>
      <c r="X120" s="302"/>
      <c r="Y120" s="198"/>
      <c r="AA120" s="263"/>
      <c r="AB120" s="343"/>
      <c r="AC120" s="343"/>
      <c r="AD120" s="343"/>
      <c r="AE120" s="196"/>
      <c r="AF120" s="197"/>
      <c r="AG120">
        <f t="shared" si="5"/>
        <v>1</v>
      </c>
    </row>
    <row r="121" spans="1:37" x14ac:dyDescent="0.35">
      <c r="A121" s="138" t="s">
        <v>280</v>
      </c>
      <c r="B121" s="276" t="s">
        <v>281</v>
      </c>
      <c r="C121" s="263"/>
      <c r="D121" s="195"/>
      <c r="E121" s="194"/>
      <c r="F121" s="196"/>
      <c r="G121" s="196"/>
      <c r="H121" s="337" t="s">
        <v>59</v>
      </c>
      <c r="I121" s="196"/>
      <c r="J121" s="343"/>
      <c r="K121" s="196"/>
      <c r="L121" s="197"/>
      <c r="M121" s="302"/>
      <c r="N121" s="224"/>
      <c r="O121" s="197"/>
      <c r="P121" s="194"/>
      <c r="Q121" s="197"/>
      <c r="R121" s="197"/>
      <c r="S121" s="302"/>
      <c r="T121" s="302"/>
      <c r="U121" s="302"/>
      <c r="V121" s="295"/>
      <c r="W121" s="302"/>
      <c r="X121" s="302"/>
      <c r="Y121" s="198"/>
      <c r="AA121" s="263"/>
      <c r="AB121" s="343"/>
      <c r="AC121" s="343"/>
      <c r="AD121" s="343"/>
      <c r="AE121" s="196"/>
      <c r="AF121" s="197"/>
      <c r="AG121">
        <f t="shared" si="5"/>
        <v>1</v>
      </c>
    </row>
    <row r="122" spans="1:37" x14ac:dyDescent="0.35">
      <c r="A122" s="138" t="s">
        <v>282</v>
      </c>
      <c r="B122" s="276" t="s">
        <v>283</v>
      </c>
      <c r="C122" s="263"/>
      <c r="D122" s="195"/>
      <c r="E122" s="194"/>
      <c r="F122" s="196"/>
      <c r="G122" s="196"/>
      <c r="H122" s="196"/>
      <c r="I122" s="196"/>
      <c r="J122" s="343"/>
      <c r="K122" s="196"/>
      <c r="L122" s="197"/>
      <c r="M122" s="302"/>
      <c r="N122" s="194"/>
      <c r="O122" s="197"/>
      <c r="P122" s="194"/>
      <c r="Q122" s="197"/>
      <c r="R122" s="197"/>
      <c r="S122" s="302"/>
      <c r="T122" s="302"/>
      <c r="U122" s="302"/>
      <c r="V122" s="295"/>
      <c r="W122" s="302"/>
      <c r="X122" s="302"/>
      <c r="Y122" s="336" t="s">
        <v>59</v>
      </c>
      <c r="AA122" s="263"/>
      <c r="AB122" s="343"/>
      <c r="AC122" s="343"/>
      <c r="AD122" s="343"/>
      <c r="AE122" s="196"/>
      <c r="AF122" s="197"/>
      <c r="AG122">
        <f t="shared" si="5"/>
        <v>1</v>
      </c>
    </row>
    <row r="123" spans="1:37" x14ac:dyDescent="0.35">
      <c r="A123" s="138" t="s">
        <v>284</v>
      </c>
      <c r="B123" s="276" t="s">
        <v>285</v>
      </c>
      <c r="C123" s="263"/>
      <c r="D123" s="195"/>
      <c r="E123" s="194"/>
      <c r="F123" s="337" t="s">
        <v>59</v>
      </c>
      <c r="G123" s="196"/>
      <c r="H123" s="196"/>
      <c r="I123" s="196"/>
      <c r="J123" s="343"/>
      <c r="K123" s="196"/>
      <c r="L123" s="197"/>
      <c r="M123" s="302"/>
      <c r="N123" s="194"/>
      <c r="O123" s="197"/>
      <c r="P123" s="194"/>
      <c r="Q123" s="197"/>
      <c r="R123" s="197"/>
      <c r="S123" s="302"/>
      <c r="T123" s="302"/>
      <c r="U123" s="302"/>
      <c r="V123" s="295"/>
      <c r="W123" s="302"/>
      <c r="X123" s="302"/>
      <c r="Y123" s="198"/>
      <c r="AA123" s="263"/>
      <c r="AB123" s="343"/>
      <c r="AC123" s="343"/>
      <c r="AD123" s="343"/>
      <c r="AE123" s="196"/>
      <c r="AF123" s="197"/>
      <c r="AG123">
        <f t="shared" si="5"/>
        <v>1</v>
      </c>
    </row>
    <row r="124" spans="1:37" x14ac:dyDescent="0.35">
      <c r="A124" s="325"/>
      <c r="B124" s="329"/>
      <c r="C124" s="263"/>
      <c r="D124" s="195"/>
      <c r="E124" s="194"/>
      <c r="F124" s="196"/>
      <c r="G124" s="196"/>
      <c r="H124" s="196"/>
      <c r="I124" s="196"/>
      <c r="J124" s="343"/>
      <c r="K124" s="196"/>
      <c r="L124" s="197"/>
      <c r="M124" s="302"/>
      <c r="N124" s="194"/>
      <c r="O124" s="197"/>
      <c r="P124" s="194"/>
      <c r="Q124" s="197"/>
      <c r="R124" s="197"/>
      <c r="S124" s="302"/>
      <c r="T124" s="302"/>
      <c r="U124" s="302"/>
      <c r="V124" s="295"/>
      <c r="W124" s="302"/>
      <c r="X124" s="302"/>
      <c r="Y124" s="198"/>
      <c r="AA124" s="263"/>
      <c r="AB124" s="343"/>
      <c r="AC124" s="343"/>
      <c r="AD124" s="343"/>
      <c r="AE124" s="196"/>
      <c r="AF124" s="197"/>
      <c r="AG124">
        <f t="shared" si="5"/>
        <v>0</v>
      </c>
    </row>
    <row r="125" spans="1:37" ht="15" thickBot="1" x14ac:dyDescent="0.4">
      <c r="A125" s="325"/>
      <c r="B125" s="329"/>
      <c r="C125" s="320"/>
      <c r="D125" s="342"/>
      <c r="E125" s="320"/>
      <c r="F125" s="321"/>
      <c r="G125" s="321"/>
      <c r="H125" s="321"/>
      <c r="I125" s="321"/>
      <c r="J125" s="371"/>
      <c r="K125" s="321"/>
      <c r="L125" s="373"/>
      <c r="M125" s="322"/>
      <c r="N125" s="323"/>
      <c r="O125" s="342"/>
      <c r="P125" s="323"/>
      <c r="Q125" s="342"/>
      <c r="R125" s="324"/>
      <c r="S125" s="322"/>
      <c r="T125" s="322"/>
      <c r="U125" s="322"/>
      <c r="V125" s="322"/>
      <c r="W125" s="322"/>
      <c r="X125" s="322"/>
      <c r="Y125" s="324"/>
      <c r="Z125" s="324"/>
      <c r="AA125" s="320"/>
      <c r="AB125" s="321"/>
      <c r="AC125" s="321"/>
      <c r="AD125" s="321"/>
      <c r="AE125" s="321"/>
      <c r="AF125" s="342"/>
      <c r="AG125">
        <f t="shared" si="5"/>
        <v>0</v>
      </c>
    </row>
    <row r="126" spans="1:37" x14ac:dyDescent="0.35">
      <c r="A126" s="330"/>
      <c r="B126" s="331" t="s">
        <v>286</v>
      </c>
      <c r="C126" s="281">
        <f t="shared" ref="C126:AC126" si="8">COUNTIF(C3:C121,"s")</f>
        <v>1</v>
      </c>
      <c r="D126" s="356">
        <f t="shared" si="8"/>
        <v>3</v>
      </c>
      <c r="E126" s="281">
        <f t="shared" si="8"/>
        <v>6</v>
      </c>
      <c r="F126" s="281">
        <f t="shared" si="8"/>
        <v>6</v>
      </c>
      <c r="G126" s="281">
        <f t="shared" si="8"/>
        <v>0</v>
      </c>
      <c r="H126" s="281">
        <f t="shared" si="8"/>
        <v>6</v>
      </c>
      <c r="I126" s="281">
        <f t="shared" si="8"/>
        <v>2</v>
      </c>
      <c r="J126" s="281">
        <f t="shared" si="8"/>
        <v>6</v>
      </c>
      <c r="K126" s="281">
        <f t="shared" si="8"/>
        <v>8</v>
      </c>
      <c r="L126" s="356">
        <f t="shared" si="8"/>
        <v>0</v>
      </c>
      <c r="M126" s="283">
        <f t="shared" si="8"/>
        <v>0</v>
      </c>
      <c r="N126" s="361">
        <f t="shared" si="8"/>
        <v>3</v>
      </c>
      <c r="O126" s="356">
        <f t="shared" si="8"/>
        <v>0</v>
      </c>
      <c r="P126" s="281">
        <f t="shared" si="8"/>
        <v>0</v>
      </c>
      <c r="Q126" s="283">
        <f t="shared" si="8"/>
        <v>6</v>
      </c>
      <c r="R126" s="359">
        <f t="shared" si="8"/>
        <v>7</v>
      </c>
      <c r="S126" s="283">
        <f t="shared" si="8"/>
        <v>0</v>
      </c>
      <c r="T126" s="359">
        <f t="shared" si="8"/>
        <v>0</v>
      </c>
      <c r="U126" s="359">
        <f t="shared" si="8"/>
        <v>3</v>
      </c>
      <c r="V126" s="359">
        <f t="shared" si="8"/>
        <v>4</v>
      </c>
      <c r="W126" s="283">
        <f t="shared" si="8"/>
        <v>1</v>
      </c>
      <c r="X126" s="359">
        <f t="shared" si="8"/>
        <v>4</v>
      </c>
      <c r="Y126" s="283">
        <f t="shared" si="8"/>
        <v>2</v>
      </c>
      <c r="Z126" s="359">
        <f t="shared" si="8"/>
        <v>0</v>
      </c>
      <c r="AA126" s="281">
        <f t="shared" si="8"/>
        <v>0</v>
      </c>
      <c r="AB126" s="281">
        <f t="shared" si="8"/>
        <v>0</v>
      </c>
      <c r="AC126" s="281">
        <f t="shared" si="8"/>
        <v>1</v>
      </c>
      <c r="AD126" s="281"/>
      <c r="AE126" s="281">
        <f>COUNTIF(AE3:AE121,"s")</f>
        <v>1</v>
      </c>
      <c r="AF126" s="362">
        <f>COUNTIF(AF3:AF121,"s")</f>
        <v>2</v>
      </c>
      <c r="AK126">
        <f>SUM(C126:AF126)</f>
        <v>72</v>
      </c>
    </row>
    <row r="127" spans="1:37" x14ac:dyDescent="0.35">
      <c r="A127" s="330"/>
      <c r="B127" s="331" t="s">
        <v>287</v>
      </c>
      <c r="C127" s="245">
        <f t="shared" ref="C127:AC127" si="9">COUNTIF(C3:C121,"g")</f>
        <v>6</v>
      </c>
      <c r="D127" s="357">
        <f t="shared" si="9"/>
        <v>1</v>
      </c>
      <c r="E127" s="245">
        <f t="shared" si="9"/>
        <v>0</v>
      </c>
      <c r="F127" s="245">
        <f t="shared" si="9"/>
        <v>2</v>
      </c>
      <c r="G127" s="245">
        <f t="shared" si="9"/>
        <v>0</v>
      </c>
      <c r="H127" s="245">
        <f t="shared" si="9"/>
        <v>1</v>
      </c>
      <c r="I127" s="245">
        <f t="shared" si="9"/>
        <v>0</v>
      </c>
      <c r="J127" s="245">
        <f t="shared" si="9"/>
        <v>0</v>
      </c>
      <c r="K127" s="245">
        <f t="shared" si="9"/>
        <v>0</v>
      </c>
      <c r="L127" s="357">
        <f t="shared" si="9"/>
        <v>4</v>
      </c>
      <c r="M127" s="163">
        <f t="shared" si="9"/>
        <v>0</v>
      </c>
      <c r="N127" s="286">
        <f t="shared" si="9"/>
        <v>1</v>
      </c>
      <c r="O127" s="357">
        <f t="shared" si="9"/>
        <v>0</v>
      </c>
      <c r="P127" s="245">
        <f t="shared" si="9"/>
        <v>8</v>
      </c>
      <c r="Q127" s="163">
        <f t="shared" si="9"/>
        <v>0</v>
      </c>
      <c r="R127" s="165">
        <f t="shared" si="9"/>
        <v>1</v>
      </c>
      <c r="S127" s="163">
        <f t="shared" si="9"/>
        <v>0</v>
      </c>
      <c r="T127" s="165">
        <f t="shared" si="9"/>
        <v>0</v>
      </c>
      <c r="U127" s="165">
        <f t="shared" si="9"/>
        <v>3</v>
      </c>
      <c r="V127" s="165">
        <f t="shared" si="9"/>
        <v>0</v>
      </c>
      <c r="W127" s="163">
        <f t="shared" si="9"/>
        <v>1</v>
      </c>
      <c r="X127" s="165">
        <f t="shared" si="9"/>
        <v>3</v>
      </c>
      <c r="Y127" s="163">
        <f t="shared" si="9"/>
        <v>5</v>
      </c>
      <c r="Z127" s="165">
        <f t="shared" si="9"/>
        <v>0</v>
      </c>
      <c r="AA127" s="245">
        <f t="shared" si="9"/>
        <v>0</v>
      </c>
      <c r="AB127" s="245">
        <f t="shared" si="9"/>
        <v>2</v>
      </c>
      <c r="AC127" s="245">
        <f t="shared" si="9"/>
        <v>0</v>
      </c>
      <c r="AD127" s="245"/>
      <c r="AE127" s="245">
        <f>COUNTIF(AE3:AE121,"g")</f>
        <v>3</v>
      </c>
      <c r="AF127" s="357">
        <f>COUNTIF(AF3:AF121,"g")</f>
        <v>0</v>
      </c>
      <c r="AK127">
        <f>SUM(C127:AF127)</f>
        <v>41</v>
      </c>
    </row>
    <row r="128" spans="1:37" ht="15" thickBot="1" x14ac:dyDescent="0.4">
      <c r="A128" s="332"/>
      <c r="B128" s="331" t="s">
        <v>288</v>
      </c>
      <c r="C128" s="314">
        <f>SUM(C126:C127)</f>
        <v>7</v>
      </c>
      <c r="D128" s="358">
        <f t="shared" ref="D128:AF128" si="10">SUM(D126:D127)</f>
        <v>4</v>
      </c>
      <c r="E128" s="315">
        <f t="shared" si="10"/>
        <v>6</v>
      </c>
      <c r="F128" s="316">
        <f t="shared" si="10"/>
        <v>8</v>
      </c>
      <c r="G128" s="316">
        <v>1</v>
      </c>
      <c r="H128" s="316">
        <f t="shared" si="10"/>
        <v>7</v>
      </c>
      <c r="I128" s="316">
        <f t="shared" si="10"/>
        <v>2</v>
      </c>
      <c r="J128" s="316">
        <v>5</v>
      </c>
      <c r="K128" s="316">
        <v>5</v>
      </c>
      <c r="L128" s="358">
        <f t="shared" si="10"/>
        <v>4</v>
      </c>
      <c r="M128" s="360">
        <f t="shared" ref="M128" si="11">SUM(M126:M127)</f>
        <v>0</v>
      </c>
      <c r="N128" s="314">
        <f t="shared" si="10"/>
        <v>4</v>
      </c>
      <c r="O128" s="358">
        <f t="shared" si="10"/>
        <v>0</v>
      </c>
      <c r="P128" s="315">
        <v>8</v>
      </c>
      <c r="Q128" s="319">
        <f t="shared" si="10"/>
        <v>6</v>
      </c>
      <c r="R128" s="318">
        <f t="shared" si="10"/>
        <v>8</v>
      </c>
      <c r="S128" s="360">
        <f>SUM(S126:S127)</f>
        <v>0</v>
      </c>
      <c r="T128" s="317">
        <v>0</v>
      </c>
      <c r="U128" s="317">
        <v>4</v>
      </c>
      <c r="V128" s="317">
        <v>4</v>
      </c>
      <c r="W128" s="360">
        <v>2</v>
      </c>
      <c r="X128" s="317">
        <f>X126+X127</f>
        <v>7</v>
      </c>
      <c r="Y128" s="319">
        <f t="shared" si="10"/>
        <v>7</v>
      </c>
      <c r="Z128" s="318">
        <v>0</v>
      </c>
      <c r="AA128" s="315">
        <f t="shared" si="10"/>
        <v>0</v>
      </c>
      <c r="AB128" s="316">
        <f>SUM(AB126:AB127)</f>
        <v>2</v>
      </c>
      <c r="AC128" s="316">
        <f>AC126+AC127</f>
        <v>1</v>
      </c>
      <c r="AD128" s="316"/>
      <c r="AE128" s="316">
        <f>SUM(AE126:AE127)</f>
        <v>4</v>
      </c>
      <c r="AF128" s="358">
        <f t="shared" si="10"/>
        <v>2</v>
      </c>
      <c r="AK128">
        <f>SUM(AK126:AK127)</f>
        <v>113</v>
      </c>
    </row>
    <row r="129" spans="1:37" x14ac:dyDescent="0.35">
      <c r="A129" s="332"/>
      <c r="B129" s="331" t="s">
        <v>289</v>
      </c>
      <c r="C129" s="402">
        <f>C128+D128</f>
        <v>11</v>
      </c>
      <c r="D129" s="403"/>
      <c r="E129" s="402">
        <v>43</v>
      </c>
      <c r="F129" s="402"/>
      <c r="G129" s="402"/>
      <c r="H129" s="402"/>
      <c r="I129" s="402"/>
      <c r="J129" s="402"/>
      <c r="K129" s="402"/>
      <c r="L129" s="403"/>
      <c r="M129" s="305">
        <v>0</v>
      </c>
      <c r="N129" s="402">
        <f>N128+O128</f>
        <v>4</v>
      </c>
      <c r="O129" s="403"/>
      <c r="P129" s="402">
        <f>P128+Q128</f>
        <v>14</v>
      </c>
      <c r="Q129" s="403"/>
      <c r="R129" s="282">
        <v>8</v>
      </c>
      <c r="S129" s="305">
        <v>0</v>
      </c>
      <c r="T129" s="305">
        <v>0</v>
      </c>
      <c r="U129" s="410">
        <f>SUM(U128:W128)</f>
        <v>10</v>
      </c>
      <c r="V129" s="411"/>
      <c r="W129" s="412"/>
      <c r="X129" s="305">
        <f>X128</f>
        <v>7</v>
      </c>
      <c r="Y129" s="287">
        <f>Y128</f>
        <v>7</v>
      </c>
      <c r="Z129" s="283">
        <v>0</v>
      </c>
      <c r="AA129" s="401">
        <f>SUM(AA128:AF128)</f>
        <v>9</v>
      </c>
      <c r="AB129" s="402"/>
      <c r="AC129" s="402"/>
      <c r="AD129" s="402"/>
      <c r="AE129" s="402"/>
      <c r="AF129" s="403"/>
      <c r="AK129">
        <f>SUM(AK128)</f>
        <v>113</v>
      </c>
    </row>
    <row r="131" spans="1:37" x14ac:dyDescent="0.35">
      <c r="AK131" s="271" t="e">
        <f>#REF!-'Totaaloverzicht regisseurs2021'!AK129</f>
        <v>#REF!</v>
      </c>
    </row>
  </sheetData>
  <mergeCells count="12">
    <mergeCell ref="AA129:AF129"/>
    <mergeCell ref="C1:D1"/>
    <mergeCell ref="E1:L1"/>
    <mergeCell ref="N1:O1"/>
    <mergeCell ref="P1:Q1"/>
    <mergeCell ref="AA1:AF1"/>
    <mergeCell ref="C129:D129"/>
    <mergeCell ref="E129:L129"/>
    <mergeCell ref="N129:O129"/>
    <mergeCell ref="P129:Q129"/>
    <mergeCell ref="U1:W1"/>
    <mergeCell ref="U129:W129"/>
  </mergeCells>
  <pageMargins left="0.7" right="0.7" top="0.75" bottom="0.75" header="0.3" footer="0.3"/>
  <pageSetup paperSize="8"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7"/>
  <sheetViews>
    <sheetView topLeftCell="A2" workbookViewId="0">
      <selection activeCell="B2" sqref="B2"/>
    </sheetView>
  </sheetViews>
  <sheetFormatPr defaultRowHeight="14.5" x14ac:dyDescent="0.35"/>
  <cols>
    <col min="1" max="1" width="9" bestFit="1" customWidth="1"/>
    <col min="2" max="2" width="42.26953125" bestFit="1" customWidth="1"/>
    <col min="3" max="3" width="11.54296875" bestFit="1" customWidth="1"/>
    <col min="4" max="4" width="11.453125" bestFit="1" customWidth="1"/>
    <col min="5" max="5" width="10.26953125" bestFit="1" customWidth="1"/>
    <col min="6" max="6" width="11.453125" bestFit="1" customWidth="1"/>
  </cols>
  <sheetData>
    <row r="1" spans="1:6" ht="29.5" thickBot="1" x14ac:dyDescent="0.4">
      <c r="A1" s="1" t="s">
        <v>318</v>
      </c>
      <c r="B1" s="2" t="s">
        <v>319</v>
      </c>
      <c r="C1" s="3" t="s">
        <v>634</v>
      </c>
      <c r="D1" s="4" t="s">
        <v>635</v>
      </c>
      <c r="E1" s="4" t="s">
        <v>636</v>
      </c>
      <c r="F1" s="5" t="s">
        <v>637</v>
      </c>
    </row>
    <row r="2" spans="1:6" ht="39" x14ac:dyDescent="0.35">
      <c r="A2" s="61" t="s">
        <v>51</v>
      </c>
      <c r="B2" s="65" t="s">
        <v>334</v>
      </c>
      <c r="C2" s="15">
        <v>25448</v>
      </c>
      <c r="D2" s="15" t="s">
        <v>316</v>
      </c>
      <c r="E2" s="15">
        <v>23214</v>
      </c>
      <c r="F2" s="18" t="s">
        <v>639</v>
      </c>
    </row>
    <row r="3" spans="1:6" ht="78" x14ac:dyDescent="0.35">
      <c r="A3" s="48"/>
      <c r="B3" s="49"/>
      <c r="C3" s="15">
        <v>25431</v>
      </c>
      <c r="D3" s="15" t="s">
        <v>304</v>
      </c>
      <c r="E3" s="15">
        <v>23212</v>
      </c>
      <c r="F3" s="15" t="s">
        <v>728</v>
      </c>
    </row>
    <row r="4" spans="1:6" ht="39" x14ac:dyDescent="0.35">
      <c r="A4" s="48"/>
      <c r="B4" s="59"/>
      <c r="C4" s="14">
        <v>25443</v>
      </c>
      <c r="D4" s="14" t="s">
        <v>313</v>
      </c>
      <c r="E4" s="15">
        <v>23169</v>
      </c>
      <c r="F4" s="14" t="s">
        <v>310</v>
      </c>
    </row>
    <row r="5" spans="1:6" ht="52" x14ac:dyDescent="0.35">
      <c r="A5" s="63"/>
      <c r="B5" s="10"/>
      <c r="C5" s="14">
        <v>25452</v>
      </c>
      <c r="D5" s="14" t="s">
        <v>302</v>
      </c>
      <c r="E5" s="15">
        <v>23171</v>
      </c>
      <c r="F5" s="14" t="s">
        <v>643</v>
      </c>
    </row>
    <row r="6" spans="1:6" ht="52" x14ac:dyDescent="0.35">
      <c r="A6" s="46" t="s">
        <v>53</v>
      </c>
      <c r="B6" s="53" t="s">
        <v>335</v>
      </c>
      <c r="C6" s="14">
        <v>25444</v>
      </c>
      <c r="D6" s="14" t="s">
        <v>312</v>
      </c>
      <c r="E6" s="15">
        <v>23169</v>
      </c>
      <c r="F6" s="14" t="s">
        <v>310</v>
      </c>
    </row>
    <row r="7" spans="1:6" ht="52" x14ac:dyDescent="0.35">
      <c r="A7" s="48"/>
      <c r="B7" s="59"/>
      <c r="C7" s="14">
        <v>25455</v>
      </c>
      <c r="D7" s="14" t="s">
        <v>300</v>
      </c>
      <c r="E7" s="15">
        <v>23171</v>
      </c>
      <c r="F7" s="14" t="s">
        <v>643</v>
      </c>
    </row>
    <row r="8" spans="1:6" ht="78" x14ac:dyDescent="0.35">
      <c r="A8" s="9"/>
      <c r="B8" s="10"/>
      <c r="C8" s="14">
        <v>25536</v>
      </c>
      <c r="D8" s="14" t="s">
        <v>305</v>
      </c>
      <c r="E8" s="15">
        <v>23212</v>
      </c>
      <c r="F8" s="14" t="s">
        <v>728</v>
      </c>
    </row>
    <row r="9" spans="1:6" ht="52" x14ac:dyDescent="0.35">
      <c r="A9" s="46" t="s">
        <v>55</v>
      </c>
      <c r="B9" s="53" t="s">
        <v>336</v>
      </c>
      <c r="C9" s="17">
        <v>25454</v>
      </c>
      <c r="D9" s="17" t="s">
        <v>298</v>
      </c>
      <c r="E9" s="18">
        <v>23171</v>
      </c>
      <c r="F9" s="14" t="s">
        <v>643</v>
      </c>
    </row>
    <row r="10" spans="1:6" ht="39" x14ac:dyDescent="0.35">
      <c r="A10" s="48"/>
      <c r="B10" s="59"/>
      <c r="C10" s="14">
        <v>25445</v>
      </c>
      <c r="D10" s="14" t="s">
        <v>311</v>
      </c>
      <c r="E10" s="15">
        <v>23169</v>
      </c>
      <c r="F10" s="14" t="s">
        <v>310</v>
      </c>
    </row>
    <row r="11" spans="1:6" ht="39" x14ac:dyDescent="0.35">
      <c r="A11" s="48"/>
      <c r="B11" s="59"/>
      <c r="C11" s="14">
        <v>25442</v>
      </c>
      <c r="D11" s="14" t="s">
        <v>638</v>
      </c>
      <c r="E11" s="15">
        <v>23169</v>
      </c>
      <c r="F11" s="14" t="s">
        <v>310</v>
      </c>
    </row>
    <row r="12" spans="1:6" ht="78" x14ac:dyDescent="0.35">
      <c r="A12" s="9"/>
      <c r="B12" s="10"/>
      <c r="C12" s="14">
        <v>25534</v>
      </c>
      <c r="D12" s="15" t="s">
        <v>306</v>
      </c>
      <c r="E12" s="15">
        <v>23212</v>
      </c>
      <c r="F12" s="14" t="s">
        <v>728</v>
      </c>
    </row>
    <row r="13" spans="1:6" ht="78" x14ac:dyDescent="0.35">
      <c r="A13" s="46" t="s">
        <v>60</v>
      </c>
      <c r="B13" s="53" t="s">
        <v>61</v>
      </c>
      <c r="C13" s="14">
        <v>25536</v>
      </c>
      <c r="D13" s="14" t="s">
        <v>305</v>
      </c>
      <c r="E13" s="15">
        <v>23212</v>
      </c>
      <c r="F13" s="14" t="s">
        <v>728</v>
      </c>
    </row>
    <row r="14" spans="1:6" ht="52" x14ac:dyDescent="0.35">
      <c r="A14" s="9"/>
      <c r="B14" s="10"/>
      <c r="C14" s="14">
        <v>25455</v>
      </c>
      <c r="D14" s="14" t="s">
        <v>300</v>
      </c>
      <c r="E14" s="15">
        <v>23171</v>
      </c>
      <c r="F14" s="14" t="s">
        <v>643</v>
      </c>
    </row>
    <row r="15" spans="1:6" ht="78" x14ac:dyDescent="0.35">
      <c r="A15" s="46" t="s">
        <v>70</v>
      </c>
      <c r="B15" s="54" t="s">
        <v>71</v>
      </c>
      <c r="C15" s="14">
        <v>25536</v>
      </c>
      <c r="D15" s="14" t="s">
        <v>305</v>
      </c>
      <c r="E15" s="15">
        <v>23212</v>
      </c>
      <c r="F15" s="14" t="s">
        <v>728</v>
      </c>
    </row>
    <row r="16" spans="1:6" ht="52" x14ac:dyDescent="0.35">
      <c r="A16" s="48"/>
      <c r="B16" s="57"/>
      <c r="C16" s="15">
        <v>25455</v>
      </c>
      <c r="D16" s="15" t="s">
        <v>300</v>
      </c>
      <c r="E16" s="15">
        <v>23171</v>
      </c>
      <c r="F16" s="15" t="s">
        <v>643</v>
      </c>
    </row>
    <row r="17" spans="1:6" ht="78" x14ac:dyDescent="0.35">
      <c r="A17" s="48"/>
      <c r="B17" s="57"/>
      <c r="C17" s="15">
        <v>25534</v>
      </c>
      <c r="D17" s="15" t="s">
        <v>306</v>
      </c>
      <c r="E17" s="15">
        <v>23212</v>
      </c>
      <c r="F17" s="14" t="s">
        <v>728</v>
      </c>
    </row>
    <row r="18" spans="1:6" ht="52" x14ac:dyDescent="0.35">
      <c r="A18" s="48"/>
      <c r="B18" s="57"/>
      <c r="C18" s="14">
        <v>25444</v>
      </c>
      <c r="D18" s="14" t="s">
        <v>312</v>
      </c>
      <c r="E18" s="14">
        <v>23169</v>
      </c>
      <c r="F18" s="14" t="s">
        <v>310</v>
      </c>
    </row>
    <row r="19" spans="1:6" ht="39" x14ac:dyDescent="0.35">
      <c r="A19" s="48"/>
      <c r="B19" s="57"/>
      <c r="C19" s="14">
        <v>25445</v>
      </c>
      <c r="D19" s="14" t="s">
        <v>311</v>
      </c>
      <c r="E19" s="14">
        <v>23169</v>
      </c>
      <c r="F19" s="14" t="s">
        <v>310</v>
      </c>
    </row>
    <row r="20" spans="1:6" ht="39" x14ac:dyDescent="0.35">
      <c r="A20" s="48"/>
      <c r="B20" s="57"/>
      <c r="C20" s="14">
        <v>25442</v>
      </c>
      <c r="D20" s="14" t="s">
        <v>638</v>
      </c>
      <c r="E20" s="14">
        <v>23169</v>
      </c>
      <c r="F20" s="14" t="s">
        <v>310</v>
      </c>
    </row>
    <row r="21" spans="1:6" ht="52" x14ac:dyDescent="0.35">
      <c r="A21" s="9"/>
      <c r="B21" s="68"/>
      <c r="C21" s="17">
        <v>25454</v>
      </c>
      <c r="D21" s="17" t="s">
        <v>298</v>
      </c>
      <c r="E21" s="17">
        <v>23171</v>
      </c>
      <c r="F21" s="14" t="s">
        <v>643</v>
      </c>
    </row>
    <row r="22" spans="1:6" ht="52" x14ac:dyDescent="0.35">
      <c r="A22" s="46" t="s">
        <v>92</v>
      </c>
      <c r="B22" s="47" t="s">
        <v>93</v>
      </c>
      <c r="C22" s="15">
        <v>25444</v>
      </c>
      <c r="D22" s="14" t="s">
        <v>312</v>
      </c>
      <c r="E22" s="14">
        <v>23169</v>
      </c>
      <c r="F22" s="14" t="s">
        <v>310</v>
      </c>
    </row>
    <row r="23" spans="1:6" ht="39" x14ac:dyDescent="0.35">
      <c r="A23" s="48"/>
      <c r="B23" s="59"/>
      <c r="C23" s="14">
        <v>25445</v>
      </c>
      <c r="D23" s="14" t="s">
        <v>311</v>
      </c>
      <c r="E23" s="15">
        <v>23169</v>
      </c>
      <c r="F23" s="14" t="s">
        <v>310</v>
      </c>
    </row>
    <row r="24" spans="1:6" ht="78" x14ac:dyDescent="0.35">
      <c r="A24" s="48"/>
      <c r="B24" s="59"/>
      <c r="C24" s="15">
        <v>25534</v>
      </c>
      <c r="D24" s="15" t="s">
        <v>306</v>
      </c>
      <c r="E24" s="15">
        <v>23212</v>
      </c>
      <c r="F24" s="15" t="s">
        <v>728</v>
      </c>
    </row>
    <row r="25" spans="1:6" ht="39" x14ac:dyDescent="0.35">
      <c r="A25" s="48"/>
      <c r="B25" s="59"/>
      <c r="C25" s="14">
        <v>25442</v>
      </c>
      <c r="D25" s="14" t="s">
        <v>638</v>
      </c>
      <c r="E25" s="15">
        <v>23169</v>
      </c>
      <c r="F25" s="15" t="s">
        <v>310</v>
      </c>
    </row>
    <row r="26" spans="1:6" ht="52" x14ac:dyDescent="0.35">
      <c r="A26" s="9"/>
      <c r="B26" s="10"/>
      <c r="C26" s="17">
        <v>25454</v>
      </c>
      <c r="D26" s="17" t="s">
        <v>298</v>
      </c>
      <c r="E26" s="18">
        <v>23171</v>
      </c>
      <c r="F26" s="14" t="s">
        <v>643</v>
      </c>
    </row>
    <row r="27" spans="1:6" ht="78" x14ac:dyDescent="0.35">
      <c r="A27" s="46" t="s">
        <v>94</v>
      </c>
      <c r="B27" s="54" t="s">
        <v>95</v>
      </c>
      <c r="C27" s="14">
        <v>25431</v>
      </c>
      <c r="D27" s="14" t="s">
        <v>304</v>
      </c>
      <c r="E27" s="15">
        <v>23212</v>
      </c>
      <c r="F27" s="14" t="s">
        <v>728</v>
      </c>
    </row>
    <row r="28" spans="1:6" ht="39" x14ac:dyDescent="0.35">
      <c r="A28" s="48"/>
      <c r="B28" s="57"/>
      <c r="C28" s="14">
        <v>25443</v>
      </c>
      <c r="D28" s="14" t="s">
        <v>313</v>
      </c>
      <c r="E28" s="15">
        <v>23169</v>
      </c>
      <c r="F28" s="14" t="s">
        <v>310</v>
      </c>
    </row>
    <row r="29" spans="1:6" ht="52" x14ac:dyDescent="0.35">
      <c r="A29" s="48"/>
      <c r="B29" s="67"/>
      <c r="C29" s="15">
        <v>25452</v>
      </c>
      <c r="D29" s="14" t="s">
        <v>302</v>
      </c>
      <c r="E29" s="14">
        <v>23171</v>
      </c>
      <c r="F29" s="14" t="s">
        <v>643</v>
      </c>
    </row>
    <row r="30" spans="1:6" ht="39" x14ac:dyDescent="0.35">
      <c r="A30" s="9"/>
      <c r="B30" s="11"/>
      <c r="C30" s="15">
        <v>25448</v>
      </c>
      <c r="D30" s="14" t="s">
        <v>316</v>
      </c>
      <c r="E30" s="14">
        <v>23214</v>
      </c>
      <c r="F30" s="17" t="s">
        <v>639</v>
      </c>
    </row>
    <row r="31" spans="1:6" ht="52" x14ac:dyDescent="0.35">
      <c r="A31" s="12" t="s">
        <v>104</v>
      </c>
      <c r="B31" s="21" t="s">
        <v>105</v>
      </c>
      <c r="C31" s="14">
        <v>25452</v>
      </c>
      <c r="D31" s="14" t="s">
        <v>302</v>
      </c>
      <c r="E31" s="14">
        <v>23171</v>
      </c>
      <c r="F31" s="14" t="s">
        <v>643</v>
      </c>
    </row>
    <row r="32" spans="1:6" ht="52" x14ac:dyDescent="0.35">
      <c r="A32" s="12" t="s">
        <v>106</v>
      </c>
      <c r="B32" s="13" t="s">
        <v>107</v>
      </c>
      <c r="C32" s="15">
        <v>25455</v>
      </c>
      <c r="D32" s="15" t="s">
        <v>300</v>
      </c>
      <c r="E32" s="15">
        <v>23171</v>
      </c>
      <c r="F32" s="15" t="s">
        <v>643</v>
      </c>
    </row>
    <row r="33" spans="1:6" ht="39" x14ac:dyDescent="0.35">
      <c r="A33" s="12" t="s">
        <v>118</v>
      </c>
      <c r="B33" s="17" t="s">
        <v>119</v>
      </c>
      <c r="C33" s="18">
        <v>25448</v>
      </c>
      <c r="D33" s="18" t="s">
        <v>316</v>
      </c>
      <c r="E33" s="18">
        <v>23214</v>
      </c>
      <c r="F33" s="18" t="s">
        <v>639</v>
      </c>
    </row>
    <row r="34" spans="1:6" ht="52" x14ac:dyDescent="0.35">
      <c r="A34" s="12" t="s">
        <v>134</v>
      </c>
      <c r="B34" s="13" t="s">
        <v>358</v>
      </c>
      <c r="C34" s="17">
        <v>25454</v>
      </c>
      <c r="D34" s="17" t="s">
        <v>298</v>
      </c>
      <c r="E34" s="17">
        <v>23171</v>
      </c>
      <c r="F34" s="14" t="s">
        <v>643</v>
      </c>
    </row>
    <row r="35" spans="1:6" ht="78" x14ac:dyDescent="0.35">
      <c r="A35" s="12" t="s">
        <v>146</v>
      </c>
      <c r="B35" s="13" t="s">
        <v>147</v>
      </c>
      <c r="C35" s="14">
        <v>25431</v>
      </c>
      <c r="D35" s="14" t="s">
        <v>304</v>
      </c>
      <c r="E35" s="14">
        <v>23212</v>
      </c>
      <c r="F35" s="14" t="s">
        <v>728</v>
      </c>
    </row>
    <row r="36" spans="1:6" ht="78" x14ac:dyDescent="0.35">
      <c r="A36" s="12" t="s">
        <v>148</v>
      </c>
      <c r="B36" s="13" t="s">
        <v>149</v>
      </c>
      <c r="C36" s="14">
        <v>25536</v>
      </c>
      <c r="D36" s="14" t="s">
        <v>305</v>
      </c>
      <c r="E36" s="14">
        <v>23212</v>
      </c>
      <c r="F36" s="14" t="s">
        <v>728</v>
      </c>
    </row>
    <row r="37" spans="1:6" ht="78" x14ac:dyDescent="0.35">
      <c r="A37" s="12" t="s">
        <v>150</v>
      </c>
      <c r="B37" s="13" t="s">
        <v>151</v>
      </c>
      <c r="C37" s="14">
        <v>25534</v>
      </c>
      <c r="D37" s="14" t="s">
        <v>306</v>
      </c>
      <c r="E37" s="14">
        <v>23212</v>
      </c>
      <c r="F37" s="14" t="s">
        <v>728</v>
      </c>
    </row>
    <row r="38" spans="1:6" ht="39" x14ac:dyDescent="0.35">
      <c r="A38" s="12" t="s">
        <v>166</v>
      </c>
      <c r="B38" s="13" t="s">
        <v>167</v>
      </c>
      <c r="C38" s="15">
        <v>25443</v>
      </c>
      <c r="D38" s="15" t="s">
        <v>313</v>
      </c>
      <c r="E38" s="15">
        <v>23169</v>
      </c>
      <c r="F38" s="15" t="s">
        <v>310</v>
      </c>
    </row>
    <row r="39" spans="1:6" ht="52" x14ac:dyDescent="0.35">
      <c r="A39" s="46" t="s">
        <v>168</v>
      </c>
      <c r="B39" s="54" t="s">
        <v>366</v>
      </c>
      <c r="C39" s="15">
        <v>25444</v>
      </c>
      <c r="D39" s="15" t="s">
        <v>312</v>
      </c>
      <c r="E39" s="15">
        <v>23169</v>
      </c>
      <c r="F39" s="15" t="s">
        <v>310</v>
      </c>
    </row>
    <row r="40" spans="1:6" ht="39" x14ac:dyDescent="0.35">
      <c r="A40" s="48"/>
      <c r="B40" s="57"/>
      <c r="C40" s="15">
        <v>25445</v>
      </c>
      <c r="D40" s="15" t="s">
        <v>311</v>
      </c>
      <c r="E40" s="15">
        <v>23169</v>
      </c>
      <c r="F40" s="15" t="s">
        <v>310</v>
      </c>
    </row>
    <row r="41" spans="1:6" ht="39" x14ac:dyDescent="0.35">
      <c r="A41" s="9"/>
      <c r="B41" s="55"/>
      <c r="C41" s="15">
        <v>25442</v>
      </c>
      <c r="D41" s="15" t="s">
        <v>638</v>
      </c>
      <c r="E41" s="15">
        <v>23169</v>
      </c>
      <c r="F41" s="15" t="s">
        <v>310</v>
      </c>
    </row>
    <row r="42" spans="1:6" ht="52" x14ac:dyDescent="0.35">
      <c r="A42" s="46" t="s">
        <v>170</v>
      </c>
      <c r="B42" s="54" t="s">
        <v>171</v>
      </c>
      <c r="C42" s="17">
        <v>25452</v>
      </c>
      <c r="D42" s="15" t="s">
        <v>302</v>
      </c>
      <c r="E42" s="15">
        <v>23171</v>
      </c>
      <c r="F42" s="15" t="s">
        <v>643</v>
      </c>
    </row>
    <row r="43" spans="1:6" ht="52" x14ac:dyDescent="0.35">
      <c r="A43" s="9"/>
      <c r="B43" s="55"/>
      <c r="C43" s="14">
        <v>25455</v>
      </c>
      <c r="D43" s="15" t="s">
        <v>300</v>
      </c>
      <c r="E43" s="15">
        <v>23171</v>
      </c>
      <c r="F43" s="15" t="s">
        <v>643</v>
      </c>
    </row>
    <row r="46" spans="1:6" x14ac:dyDescent="0.35">
      <c r="A46" t="s">
        <v>729</v>
      </c>
    </row>
    <row r="47" spans="1:6" x14ac:dyDescent="0.35">
      <c r="A47">
        <f>COUNTA(B2:B103)</f>
        <v>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9"/>
  <sheetViews>
    <sheetView topLeftCell="A18" workbookViewId="0">
      <selection activeCell="D25" sqref="D25"/>
    </sheetView>
  </sheetViews>
  <sheetFormatPr defaultRowHeight="14.5" x14ac:dyDescent="0.35"/>
  <cols>
    <col min="1" max="1" width="13.54296875" bestFit="1" customWidth="1"/>
    <col min="2" max="2" width="42.26953125" bestFit="1" customWidth="1"/>
    <col min="3" max="3" width="8.7265625" bestFit="1" customWidth="1"/>
    <col min="4" max="4" width="37" style="91" customWidth="1"/>
    <col min="5" max="5" width="36.26953125" style="91" customWidth="1"/>
    <col min="6" max="6" width="36.26953125" customWidth="1"/>
  </cols>
  <sheetData>
    <row r="1" spans="1:6" ht="15.5" thickTop="1" thickBot="1" x14ac:dyDescent="0.4">
      <c r="A1" s="1" t="s">
        <v>318</v>
      </c>
      <c r="B1" s="2" t="s">
        <v>319</v>
      </c>
      <c r="C1" s="7" t="s">
        <v>650</v>
      </c>
      <c r="D1" s="87" t="s">
        <v>652</v>
      </c>
      <c r="E1" s="88" t="s">
        <v>653</v>
      </c>
      <c r="F1" s="43" t="s">
        <v>654</v>
      </c>
    </row>
    <row r="2" spans="1:6" ht="26" x14ac:dyDescent="0.35">
      <c r="A2" s="9" t="s">
        <v>42</v>
      </c>
      <c r="B2" s="10" t="s">
        <v>43</v>
      </c>
      <c r="C2" s="45" t="s">
        <v>740</v>
      </c>
      <c r="D2" s="86" t="s">
        <v>660</v>
      </c>
      <c r="E2" s="89" t="s">
        <v>660</v>
      </c>
      <c r="F2" s="44"/>
    </row>
    <row r="3" spans="1:6" x14ac:dyDescent="0.35">
      <c r="A3" s="80" t="s">
        <v>655</v>
      </c>
      <c r="B3" s="81" t="s">
        <v>656</v>
      </c>
      <c r="C3" s="29" t="s">
        <v>659</v>
      </c>
      <c r="D3" s="86" t="s">
        <v>660</v>
      </c>
      <c r="E3" s="89" t="s">
        <v>660</v>
      </c>
      <c r="F3" s="44"/>
    </row>
    <row r="4" spans="1:6" x14ac:dyDescent="0.35">
      <c r="A4" s="80" t="s">
        <v>738</v>
      </c>
      <c r="B4" s="81" t="s">
        <v>739</v>
      </c>
      <c r="C4" s="29" t="s">
        <v>299</v>
      </c>
      <c r="D4" s="86" t="s">
        <v>660</v>
      </c>
      <c r="E4" s="89" t="s">
        <v>660</v>
      </c>
      <c r="F4" s="44"/>
    </row>
    <row r="5" spans="1:6" x14ac:dyDescent="0.35">
      <c r="A5" s="12" t="s">
        <v>661</v>
      </c>
      <c r="B5" s="17" t="s">
        <v>662</v>
      </c>
      <c r="C5" s="18" t="s">
        <v>659</v>
      </c>
      <c r="D5" s="86" t="s">
        <v>660</v>
      </c>
      <c r="E5" s="89" t="s">
        <v>660</v>
      </c>
      <c r="F5" s="44"/>
    </row>
    <row r="6" spans="1:6" x14ac:dyDescent="0.35">
      <c r="A6" s="12" t="s">
        <v>51</v>
      </c>
      <c r="B6" s="14" t="s">
        <v>334</v>
      </c>
      <c r="C6" s="18" t="s">
        <v>741</v>
      </c>
      <c r="D6" s="86" t="s">
        <v>665</v>
      </c>
      <c r="E6" s="89" t="s">
        <v>665</v>
      </c>
      <c r="F6" s="44"/>
    </row>
    <row r="7" spans="1:6" ht="26" x14ac:dyDescent="0.35">
      <c r="A7" s="20" t="s">
        <v>53</v>
      </c>
      <c r="B7" s="15" t="s">
        <v>335</v>
      </c>
      <c r="C7" s="15" t="s">
        <v>742</v>
      </c>
      <c r="D7" s="86" t="s">
        <v>665</v>
      </c>
      <c r="E7" s="89" t="s">
        <v>665</v>
      </c>
      <c r="F7" s="44"/>
    </row>
    <row r="8" spans="1:6" x14ac:dyDescent="0.35">
      <c r="A8" s="12" t="s">
        <v>55</v>
      </c>
      <c r="B8" s="17" t="s">
        <v>336</v>
      </c>
      <c r="C8" s="18" t="s">
        <v>743</v>
      </c>
      <c r="D8" s="86" t="s">
        <v>665</v>
      </c>
      <c r="E8" s="89" t="s">
        <v>665</v>
      </c>
      <c r="F8" s="44"/>
    </row>
    <row r="9" spans="1:6" ht="26" x14ac:dyDescent="0.35">
      <c r="A9" s="12" t="s">
        <v>644</v>
      </c>
      <c r="B9" s="18" t="s">
        <v>645</v>
      </c>
      <c r="C9" s="15" t="s">
        <v>689</v>
      </c>
      <c r="D9" s="86" t="s">
        <v>667</v>
      </c>
      <c r="E9" s="89" t="s">
        <v>660</v>
      </c>
      <c r="F9" s="44"/>
    </row>
    <row r="10" spans="1:6" ht="26" x14ac:dyDescent="0.35">
      <c r="A10" s="12" t="s">
        <v>60</v>
      </c>
      <c r="B10" s="17" t="s">
        <v>61</v>
      </c>
      <c r="C10" s="14" t="s">
        <v>664</v>
      </c>
      <c r="D10" s="86" t="s">
        <v>660</v>
      </c>
      <c r="E10" s="89" t="s">
        <v>660</v>
      </c>
      <c r="F10" s="44"/>
    </row>
    <row r="11" spans="1:6" x14ac:dyDescent="0.35">
      <c r="A11" s="12" t="s">
        <v>62</v>
      </c>
      <c r="B11" s="13" t="s">
        <v>63</v>
      </c>
      <c r="C11" s="14" t="s">
        <v>669</v>
      </c>
      <c r="D11" s="86" t="s">
        <v>744</v>
      </c>
      <c r="E11" s="89" t="s">
        <v>660</v>
      </c>
      <c r="F11" s="44"/>
    </row>
    <row r="12" spans="1:6" x14ac:dyDescent="0.35">
      <c r="A12" s="12" t="s">
        <v>64</v>
      </c>
      <c r="B12" s="14" t="s">
        <v>340</v>
      </c>
      <c r="C12" s="14" t="s">
        <v>659</v>
      </c>
      <c r="D12" s="86" t="s">
        <v>660</v>
      </c>
      <c r="E12" s="89" t="s">
        <v>660</v>
      </c>
      <c r="F12" s="44"/>
    </row>
    <row r="13" spans="1:6" x14ac:dyDescent="0.35">
      <c r="A13" s="20" t="s">
        <v>66</v>
      </c>
      <c r="B13" s="14" t="s">
        <v>67</v>
      </c>
      <c r="C13" s="14" t="s">
        <v>622</v>
      </c>
      <c r="D13" s="86" t="s">
        <v>660</v>
      </c>
      <c r="E13" s="89" t="s">
        <v>660</v>
      </c>
      <c r="F13" s="44"/>
    </row>
    <row r="14" spans="1:6" ht="39" x14ac:dyDescent="0.35">
      <c r="A14" s="12" t="s">
        <v>70</v>
      </c>
      <c r="B14" s="17" t="s">
        <v>71</v>
      </c>
      <c r="C14" s="17" t="s">
        <v>745</v>
      </c>
      <c r="D14" s="86" t="s">
        <v>744</v>
      </c>
      <c r="E14" s="89" t="s">
        <v>660</v>
      </c>
      <c r="F14" s="44"/>
    </row>
    <row r="15" spans="1:6" x14ac:dyDescent="0.35">
      <c r="A15" s="20" t="s">
        <v>72</v>
      </c>
      <c r="B15" s="14" t="s">
        <v>73</v>
      </c>
      <c r="C15" s="14" t="s">
        <v>299</v>
      </c>
      <c r="D15" s="86" t="s">
        <v>660</v>
      </c>
      <c r="E15" s="89" t="s">
        <v>660</v>
      </c>
      <c r="F15" s="44"/>
    </row>
    <row r="16" spans="1:6" x14ac:dyDescent="0.35">
      <c r="A16" s="12" t="s">
        <v>74</v>
      </c>
      <c r="B16" s="17" t="s">
        <v>75</v>
      </c>
      <c r="C16" s="17" t="s">
        <v>659</v>
      </c>
      <c r="D16" s="86" t="s">
        <v>660</v>
      </c>
      <c r="E16" s="89" t="s">
        <v>660</v>
      </c>
      <c r="F16" s="44"/>
    </row>
    <row r="17" spans="1:6" x14ac:dyDescent="0.35">
      <c r="A17" s="12" t="s">
        <v>683</v>
      </c>
      <c r="B17" s="17" t="s">
        <v>684</v>
      </c>
      <c r="C17" s="18" t="s">
        <v>659</v>
      </c>
      <c r="D17" s="86" t="s">
        <v>660</v>
      </c>
      <c r="E17" s="89" t="s">
        <v>660</v>
      </c>
      <c r="F17" s="44"/>
    </row>
    <row r="18" spans="1:6" ht="52.5" x14ac:dyDescent="0.35">
      <c r="A18" s="12" t="s">
        <v>82</v>
      </c>
      <c r="B18" s="17" t="s">
        <v>83</v>
      </c>
      <c r="C18" s="18" t="s">
        <v>689</v>
      </c>
      <c r="D18" s="86" t="s">
        <v>690</v>
      </c>
      <c r="E18" s="89" t="s">
        <v>660</v>
      </c>
      <c r="F18" s="44"/>
    </row>
    <row r="19" spans="1:6" x14ac:dyDescent="0.35">
      <c r="A19" s="12" t="s">
        <v>84</v>
      </c>
      <c r="B19" s="17" t="s">
        <v>85</v>
      </c>
      <c r="C19" s="17" t="s">
        <v>669</v>
      </c>
      <c r="D19" s="86" t="s">
        <v>746</v>
      </c>
      <c r="E19" s="89" t="s">
        <v>660</v>
      </c>
      <c r="F19" s="44"/>
    </row>
    <row r="20" spans="1:6" ht="26" x14ac:dyDescent="0.35">
      <c r="A20" s="12" t="s">
        <v>86</v>
      </c>
      <c r="B20" s="18" t="s">
        <v>87</v>
      </c>
      <c r="C20" s="17" t="s">
        <v>747</v>
      </c>
      <c r="D20" s="86" t="s">
        <v>660</v>
      </c>
      <c r="E20" s="89" t="s">
        <v>660</v>
      </c>
      <c r="F20" s="44"/>
    </row>
    <row r="21" spans="1:6" ht="39.5" x14ac:dyDescent="0.35">
      <c r="A21" s="12" t="s">
        <v>88</v>
      </c>
      <c r="B21" s="14" t="s">
        <v>694</v>
      </c>
      <c r="C21" s="15" t="s">
        <v>748</v>
      </c>
      <c r="D21" s="86" t="s">
        <v>749</v>
      </c>
      <c r="E21" s="89" t="s">
        <v>660</v>
      </c>
      <c r="F21" s="44"/>
    </row>
    <row r="22" spans="1:6" ht="26" x14ac:dyDescent="0.35">
      <c r="A22" s="12" t="s">
        <v>92</v>
      </c>
      <c r="B22" s="14" t="s">
        <v>93</v>
      </c>
      <c r="C22" s="15" t="s">
        <v>743</v>
      </c>
      <c r="D22" s="86" t="s">
        <v>660</v>
      </c>
      <c r="E22" s="89" t="s">
        <v>660</v>
      </c>
      <c r="F22" s="44"/>
    </row>
    <row r="23" spans="1:6" ht="26" x14ac:dyDescent="0.35">
      <c r="A23" s="12" t="s">
        <v>94</v>
      </c>
      <c r="B23" s="18" t="s">
        <v>95</v>
      </c>
      <c r="C23" s="18" t="s">
        <v>750</v>
      </c>
      <c r="D23" s="86" t="s">
        <v>744</v>
      </c>
      <c r="E23" s="89" t="s">
        <v>660</v>
      </c>
      <c r="F23" s="44"/>
    </row>
    <row r="24" spans="1:6" ht="52.5" x14ac:dyDescent="0.35">
      <c r="A24" s="12" t="s">
        <v>96</v>
      </c>
      <c r="B24" s="14" t="s">
        <v>97</v>
      </c>
      <c r="C24" s="18" t="s">
        <v>751</v>
      </c>
      <c r="D24" s="86" t="s">
        <v>752</v>
      </c>
      <c r="E24" s="89" t="s">
        <v>660</v>
      </c>
      <c r="F24" s="44"/>
    </row>
    <row r="25" spans="1:6" ht="52.5" x14ac:dyDescent="0.35">
      <c r="A25" s="12" t="s">
        <v>98</v>
      </c>
      <c r="B25" s="14" t="s">
        <v>99</v>
      </c>
      <c r="C25" s="15" t="s">
        <v>689</v>
      </c>
      <c r="D25" s="86" t="s">
        <v>752</v>
      </c>
      <c r="E25" s="89" t="s">
        <v>660</v>
      </c>
      <c r="F25" s="44"/>
    </row>
    <row r="26" spans="1:6" ht="52.5" x14ac:dyDescent="0.35">
      <c r="A26" s="12" t="s">
        <v>100</v>
      </c>
      <c r="B26" s="14" t="s">
        <v>101</v>
      </c>
      <c r="C26" s="15" t="s">
        <v>673</v>
      </c>
      <c r="D26" s="86" t="s">
        <v>752</v>
      </c>
      <c r="E26" s="89" t="s">
        <v>660</v>
      </c>
      <c r="F26" s="44"/>
    </row>
    <row r="27" spans="1:6" x14ac:dyDescent="0.35">
      <c r="A27" s="12" t="s">
        <v>102</v>
      </c>
      <c r="B27" s="13" t="s">
        <v>353</v>
      </c>
      <c r="C27" s="15" t="s">
        <v>659</v>
      </c>
      <c r="D27" s="86" t="s">
        <v>660</v>
      </c>
      <c r="E27" s="89" t="s">
        <v>660</v>
      </c>
      <c r="F27" s="44"/>
    </row>
    <row r="28" spans="1:6" x14ac:dyDescent="0.35">
      <c r="A28" s="12" t="s">
        <v>104</v>
      </c>
      <c r="B28" s="13" t="s">
        <v>105</v>
      </c>
      <c r="C28" s="15" t="s">
        <v>743</v>
      </c>
      <c r="D28" s="86" t="s">
        <v>753</v>
      </c>
      <c r="E28" s="90" t="s">
        <v>753</v>
      </c>
      <c r="F28" s="44"/>
    </row>
    <row r="29" spans="1:6" x14ac:dyDescent="0.35">
      <c r="A29" s="12" t="s">
        <v>106</v>
      </c>
      <c r="B29" s="13" t="s">
        <v>107</v>
      </c>
      <c r="C29" s="15" t="s">
        <v>754</v>
      </c>
      <c r="D29" s="86" t="s">
        <v>753</v>
      </c>
      <c r="E29" s="90" t="s">
        <v>753</v>
      </c>
      <c r="F29" s="44"/>
    </row>
    <row r="30" spans="1:6" ht="26" x14ac:dyDescent="0.35">
      <c r="A30" s="12" t="s">
        <v>108</v>
      </c>
      <c r="B30" s="14" t="s">
        <v>109</v>
      </c>
      <c r="C30" s="18" t="s">
        <v>755</v>
      </c>
      <c r="D30" s="86" t="s">
        <v>660</v>
      </c>
      <c r="E30" s="89" t="s">
        <v>660</v>
      </c>
      <c r="F30" s="44"/>
    </row>
    <row r="31" spans="1:6" ht="39" x14ac:dyDescent="0.35">
      <c r="A31" s="12" t="s">
        <v>110</v>
      </c>
      <c r="B31" s="14" t="s">
        <v>699</v>
      </c>
      <c r="C31" s="15" t="s">
        <v>659</v>
      </c>
      <c r="D31" s="86" t="s">
        <v>660</v>
      </c>
      <c r="E31" s="89" t="s">
        <v>660</v>
      </c>
      <c r="F31" s="44"/>
    </row>
    <row r="32" spans="1:6" x14ac:dyDescent="0.35">
      <c r="A32" s="12" t="s">
        <v>112</v>
      </c>
      <c r="B32" s="14" t="s">
        <v>113</v>
      </c>
      <c r="C32" s="15" t="s">
        <v>756</v>
      </c>
      <c r="D32" s="86" t="s">
        <v>660</v>
      </c>
      <c r="E32" s="89" t="s">
        <v>660</v>
      </c>
      <c r="F32" s="44"/>
    </row>
    <row r="33" spans="1:6" ht="26.5" x14ac:dyDescent="0.35">
      <c r="A33" s="12" t="s">
        <v>114</v>
      </c>
      <c r="B33" s="17" t="s">
        <v>115</v>
      </c>
      <c r="C33" s="18" t="s">
        <v>681</v>
      </c>
      <c r="D33" s="86" t="s">
        <v>700</v>
      </c>
      <c r="E33" s="89" t="s">
        <v>700</v>
      </c>
      <c r="F33" s="44"/>
    </row>
    <row r="34" spans="1:6" ht="52.5" x14ac:dyDescent="0.35">
      <c r="A34" s="12" t="s">
        <v>116</v>
      </c>
      <c r="B34" s="17" t="s">
        <v>117</v>
      </c>
      <c r="C34" s="17" t="s">
        <v>669</v>
      </c>
      <c r="D34" s="86" t="s">
        <v>701</v>
      </c>
      <c r="E34" s="89" t="s">
        <v>702</v>
      </c>
      <c r="F34" s="44"/>
    </row>
    <row r="35" spans="1:6" ht="52.5" x14ac:dyDescent="0.35">
      <c r="A35" s="12" t="s">
        <v>118</v>
      </c>
      <c r="B35" s="17" t="s">
        <v>119</v>
      </c>
      <c r="C35" s="14" t="s">
        <v>703</v>
      </c>
      <c r="D35" s="86" t="s">
        <v>701</v>
      </c>
      <c r="E35" s="89" t="s">
        <v>702</v>
      </c>
      <c r="F35" s="44"/>
    </row>
    <row r="36" spans="1:6" ht="26.5" x14ac:dyDescent="0.35">
      <c r="A36" s="20" t="s">
        <v>120</v>
      </c>
      <c r="B36" s="14" t="s">
        <v>121</v>
      </c>
      <c r="C36" s="14" t="s">
        <v>756</v>
      </c>
      <c r="D36" s="86" t="s">
        <v>757</v>
      </c>
      <c r="E36" s="89" t="s">
        <v>757</v>
      </c>
      <c r="F36" s="44"/>
    </row>
    <row r="37" spans="1:6" x14ac:dyDescent="0.35">
      <c r="A37" s="12" t="s">
        <v>124</v>
      </c>
      <c r="B37" s="13" t="s">
        <v>125</v>
      </c>
      <c r="C37" s="14" t="s">
        <v>293</v>
      </c>
      <c r="D37" s="86" t="s">
        <v>660</v>
      </c>
      <c r="E37" s="89" t="s">
        <v>660</v>
      </c>
      <c r="F37" s="44"/>
    </row>
    <row r="38" spans="1:6" ht="26.5" x14ac:dyDescent="0.35">
      <c r="A38" s="12" t="s">
        <v>126</v>
      </c>
      <c r="B38" s="14" t="s">
        <v>127</v>
      </c>
      <c r="C38" s="14" t="s">
        <v>756</v>
      </c>
      <c r="D38" s="86" t="s">
        <v>757</v>
      </c>
      <c r="E38" s="89" t="s">
        <v>757</v>
      </c>
      <c r="F38" s="44"/>
    </row>
    <row r="39" spans="1:6" x14ac:dyDescent="0.35">
      <c r="A39" s="20" t="s">
        <v>130</v>
      </c>
      <c r="B39" s="14" t="s">
        <v>131</v>
      </c>
      <c r="C39" s="14" t="s">
        <v>756</v>
      </c>
      <c r="D39" s="86" t="s">
        <v>660</v>
      </c>
      <c r="E39" s="89" t="s">
        <v>660</v>
      </c>
      <c r="F39" s="44"/>
    </row>
    <row r="40" spans="1:6" ht="26" x14ac:dyDescent="0.35">
      <c r="A40" s="12" t="s">
        <v>705</v>
      </c>
      <c r="B40" s="14" t="s">
        <v>706</v>
      </c>
      <c r="C40" s="14" t="s">
        <v>659</v>
      </c>
      <c r="D40" s="86" t="s">
        <v>660</v>
      </c>
      <c r="E40" s="89" t="s">
        <v>660</v>
      </c>
      <c r="F40" s="44"/>
    </row>
    <row r="41" spans="1:6" ht="26.5" x14ac:dyDescent="0.35">
      <c r="A41" s="12" t="s">
        <v>132</v>
      </c>
      <c r="B41" s="17" t="s">
        <v>133</v>
      </c>
      <c r="C41" s="17" t="s">
        <v>290</v>
      </c>
      <c r="D41" s="86" t="s">
        <v>758</v>
      </c>
      <c r="E41" s="89" t="s">
        <v>758</v>
      </c>
      <c r="F41" s="44"/>
    </row>
    <row r="42" spans="1:6" x14ac:dyDescent="0.35">
      <c r="A42" s="12" t="s">
        <v>134</v>
      </c>
      <c r="B42" s="13" t="s">
        <v>358</v>
      </c>
      <c r="C42" s="14" t="s">
        <v>754</v>
      </c>
      <c r="D42" s="86" t="s">
        <v>753</v>
      </c>
      <c r="E42" s="90" t="s">
        <v>753</v>
      </c>
      <c r="F42" s="44"/>
    </row>
    <row r="43" spans="1:6" ht="52.5" x14ac:dyDescent="0.35">
      <c r="A43" s="12" t="s">
        <v>136</v>
      </c>
      <c r="B43" s="13" t="s">
        <v>137</v>
      </c>
      <c r="C43" s="14" t="s">
        <v>759</v>
      </c>
      <c r="D43" s="86" t="s">
        <v>760</v>
      </c>
      <c r="E43" s="89" t="s">
        <v>761</v>
      </c>
      <c r="F43" s="44"/>
    </row>
    <row r="44" spans="1:6" x14ac:dyDescent="0.35">
      <c r="A44" s="12" t="s">
        <v>138</v>
      </c>
      <c r="B44" s="17" t="s">
        <v>139</v>
      </c>
      <c r="C44" s="17" t="s">
        <v>669</v>
      </c>
      <c r="D44" s="86" t="s">
        <v>660</v>
      </c>
      <c r="E44" s="89" t="s">
        <v>660</v>
      </c>
      <c r="F44" s="44"/>
    </row>
    <row r="45" spans="1:6" x14ac:dyDescent="0.35">
      <c r="A45" s="12" t="s">
        <v>140</v>
      </c>
      <c r="B45" s="14" t="s">
        <v>141</v>
      </c>
      <c r="C45" s="18" t="s">
        <v>290</v>
      </c>
      <c r="D45" s="86" t="s">
        <v>660</v>
      </c>
      <c r="E45" s="89" t="s">
        <v>660</v>
      </c>
      <c r="F45" s="44"/>
    </row>
    <row r="46" spans="1:6" ht="26.5" x14ac:dyDescent="0.35">
      <c r="A46" s="12" t="s">
        <v>142</v>
      </c>
      <c r="B46" s="17" t="s">
        <v>143</v>
      </c>
      <c r="C46" s="17" t="s">
        <v>681</v>
      </c>
      <c r="D46" s="86" t="s">
        <v>700</v>
      </c>
      <c r="E46" s="89" t="s">
        <v>700</v>
      </c>
      <c r="F46" s="44"/>
    </row>
    <row r="47" spans="1:6" ht="26.5" x14ac:dyDescent="0.35">
      <c r="A47" s="12" t="s">
        <v>144</v>
      </c>
      <c r="B47" s="14" t="s">
        <v>145</v>
      </c>
      <c r="C47" s="17" t="s">
        <v>709</v>
      </c>
      <c r="D47" s="86" t="s">
        <v>700</v>
      </c>
      <c r="E47" s="89" t="s">
        <v>700</v>
      </c>
      <c r="F47" s="44"/>
    </row>
    <row r="48" spans="1:6" ht="39.5" x14ac:dyDescent="0.35">
      <c r="A48" s="12" t="s">
        <v>146</v>
      </c>
      <c r="B48" s="13" t="s">
        <v>147</v>
      </c>
      <c r="C48" s="14" t="s">
        <v>762</v>
      </c>
      <c r="D48" s="86" t="s">
        <v>763</v>
      </c>
      <c r="E48" s="89" t="s">
        <v>763</v>
      </c>
      <c r="F48" s="44"/>
    </row>
    <row r="49" spans="1:6" ht="39.5" x14ac:dyDescent="0.35">
      <c r="A49" s="12" t="s">
        <v>148</v>
      </c>
      <c r="B49" s="13" t="s">
        <v>149</v>
      </c>
      <c r="C49" s="14" t="s">
        <v>764</v>
      </c>
      <c r="D49" s="86" t="s">
        <v>763</v>
      </c>
      <c r="E49" s="89" t="s">
        <v>763</v>
      </c>
      <c r="F49" s="44"/>
    </row>
    <row r="50" spans="1:6" ht="39.5" x14ac:dyDescent="0.35">
      <c r="A50" s="12" t="s">
        <v>150</v>
      </c>
      <c r="B50" s="13" t="s">
        <v>151</v>
      </c>
      <c r="C50" s="14" t="s">
        <v>765</v>
      </c>
      <c r="D50" s="86" t="s">
        <v>763</v>
      </c>
      <c r="E50" s="89" t="s">
        <v>763</v>
      </c>
      <c r="F50" s="44"/>
    </row>
    <row r="51" spans="1:6" ht="26.5" x14ac:dyDescent="0.35">
      <c r="A51" s="12" t="s">
        <v>152</v>
      </c>
      <c r="B51" s="17" t="s">
        <v>153</v>
      </c>
      <c r="C51" s="17" t="s">
        <v>659</v>
      </c>
      <c r="D51" s="86" t="s">
        <v>766</v>
      </c>
      <c r="E51" s="90" t="s">
        <v>766</v>
      </c>
      <c r="F51" s="44"/>
    </row>
    <row r="52" spans="1:6" ht="26.5" x14ac:dyDescent="0.35">
      <c r="A52" s="12" t="s">
        <v>154</v>
      </c>
      <c r="B52" s="18" t="s">
        <v>155</v>
      </c>
      <c r="C52" s="17" t="s">
        <v>659</v>
      </c>
      <c r="D52" s="86" t="s">
        <v>766</v>
      </c>
      <c r="E52" s="90" t="s">
        <v>766</v>
      </c>
      <c r="F52" s="44"/>
    </row>
    <row r="53" spans="1:6" ht="26.5" x14ac:dyDescent="0.35">
      <c r="A53" s="12" t="s">
        <v>156</v>
      </c>
      <c r="B53" s="17" t="s">
        <v>157</v>
      </c>
      <c r="C53" s="17" t="s">
        <v>659</v>
      </c>
      <c r="D53" s="86" t="s">
        <v>766</v>
      </c>
      <c r="E53" s="90" t="s">
        <v>766</v>
      </c>
      <c r="F53" s="44"/>
    </row>
    <row r="54" spans="1:6" x14ac:dyDescent="0.35">
      <c r="A54" s="20" t="s">
        <v>158</v>
      </c>
      <c r="B54" s="14" t="s">
        <v>159</v>
      </c>
      <c r="C54" s="14" t="s">
        <v>622</v>
      </c>
      <c r="D54" s="86" t="s">
        <v>660</v>
      </c>
      <c r="E54" s="89" t="s">
        <v>660</v>
      </c>
      <c r="F54" s="44"/>
    </row>
    <row r="55" spans="1:6" x14ac:dyDescent="0.35">
      <c r="A55" s="20" t="s">
        <v>160</v>
      </c>
      <c r="B55" s="14" t="s">
        <v>161</v>
      </c>
      <c r="C55" s="14" t="s">
        <v>622</v>
      </c>
      <c r="D55" s="86" t="s">
        <v>660</v>
      </c>
      <c r="E55" s="89" t="s">
        <v>660</v>
      </c>
      <c r="F55" s="44"/>
    </row>
    <row r="56" spans="1:6" x14ac:dyDescent="0.35">
      <c r="A56" s="12" t="s">
        <v>162</v>
      </c>
      <c r="B56" s="14" t="s">
        <v>163</v>
      </c>
      <c r="C56" s="17" t="s">
        <v>622</v>
      </c>
      <c r="D56" s="86" t="s">
        <v>660</v>
      </c>
      <c r="E56" s="89" t="s">
        <v>660</v>
      </c>
      <c r="F56" s="44"/>
    </row>
    <row r="57" spans="1:6" ht="26.5" x14ac:dyDescent="0.35">
      <c r="A57" s="20" t="s">
        <v>164</v>
      </c>
      <c r="B57" s="14" t="s">
        <v>165</v>
      </c>
      <c r="C57" s="14" t="s">
        <v>756</v>
      </c>
      <c r="D57" s="86" t="s">
        <v>757</v>
      </c>
      <c r="E57" s="89" t="s">
        <v>757</v>
      </c>
      <c r="F57" s="44"/>
    </row>
    <row r="58" spans="1:6" ht="65.5" x14ac:dyDescent="0.35">
      <c r="A58" s="12" t="s">
        <v>166</v>
      </c>
      <c r="B58" s="13" t="s">
        <v>167</v>
      </c>
      <c r="C58" s="14" t="s">
        <v>754</v>
      </c>
      <c r="D58" s="86" t="s">
        <v>767</v>
      </c>
      <c r="E58" s="89" t="s">
        <v>767</v>
      </c>
      <c r="F58" s="44"/>
    </row>
    <row r="59" spans="1:6" ht="65.5" x14ac:dyDescent="0.35">
      <c r="A59" s="12" t="s">
        <v>168</v>
      </c>
      <c r="B59" s="13" t="s">
        <v>366</v>
      </c>
      <c r="C59" s="14" t="s">
        <v>754</v>
      </c>
      <c r="D59" s="86" t="s">
        <v>767</v>
      </c>
      <c r="E59" s="89" t="s">
        <v>767</v>
      </c>
      <c r="F59" s="44"/>
    </row>
    <row r="60" spans="1:6" ht="78.5" x14ac:dyDescent="0.35">
      <c r="A60" s="12" t="s">
        <v>170</v>
      </c>
      <c r="B60" s="21" t="s">
        <v>171</v>
      </c>
      <c r="C60" s="14" t="s">
        <v>768</v>
      </c>
      <c r="D60" s="86" t="s">
        <v>769</v>
      </c>
      <c r="E60" s="89" t="s">
        <v>769</v>
      </c>
      <c r="F60" s="44"/>
    </row>
    <row r="61" spans="1:6" ht="52.5" x14ac:dyDescent="0.35">
      <c r="A61" s="12" t="s">
        <v>172</v>
      </c>
      <c r="B61" s="17" t="s">
        <v>173</v>
      </c>
      <c r="C61" s="14" t="s">
        <v>669</v>
      </c>
      <c r="D61" s="86" t="s">
        <v>701</v>
      </c>
      <c r="E61" s="89" t="s">
        <v>702</v>
      </c>
      <c r="F61" s="44"/>
    </row>
    <row r="62" spans="1:6" ht="26.5" x14ac:dyDescent="0.35">
      <c r="A62" s="12" t="s">
        <v>180</v>
      </c>
      <c r="B62" s="17" t="s">
        <v>621</v>
      </c>
      <c r="C62" s="14" t="s">
        <v>659</v>
      </c>
      <c r="D62" s="86" t="s">
        <v>711</v>
      </c>
      <c r="E62" s="89" t="s">
        <v>354</v>
      </c>
      <c r="F62" s="44"/>
    </row>
    <row r="63" spans="1:6" ht="26.5" x14ac:dyDescent="0.35">
      <c r="A63" s="12" t="s">
        <v>182</v>
      </c>
      <c r="B63" s="17" t="s">
        <v>374</v>
      </c>
      <c r="C63" s="17" t="s">
        <v>659</v>
      </c>
      <c r="D63" s="86" t="s">
        <v>711</v>
      </c>
      <c r="E63" s="89" t="s">
        <v>354</v>
      </c>
      <c r="F63" s="44"/>
    </row>
    <row r="64" spans="1:6" ht="26.5" x14ac:dyDescent="0.35">
      <c r="A64" s="12" t="s">
        <v>184</v>
      </c>
      <c r="B64" s="17" t="s">
        <v>376</v>
      </c>
      <c r="C64" s="18" t="s">
        <v>659</v>
      </c>
      <c r="D64" s="86" t="s">
        <v>711</v>
      </c>
      <c r="E64" s="89" t="s">
        <v>354</v>
      </c>
      <c r="F64" s="44"/>
    </row>
    <row r="65" spans="1:6" ht="26.5" x14ac:dyDescent="0.35">
      <c r="A65" s="12" t="s">
        <v>186</v>
      </c>
      <c r="B65" s="14" t="s">
        <v>378</v>
      </c>
      <c r="C65" s="14" t="s">
        <v>659</v>
      </c>
      <c r="D65" s="86" t="s">
        <v>711</v>
      </c>
      <c r="E65" s="89" t="s">
        <v>354</v>
      </c>
      <c r="F65" s="44"/>
    </row>
    <row r="66" spans="1:6" ht="26.5" x14ac:dyDescent="0.35">
      <c r="A66" s="12" t="s">
        <v>188</v>
      </c>
      <c r="B66" s="14" t="s">
        <v>380</v>
      </c>
      <c r="C66" s="14" t="s">
        <v>659</v>
      </c>
      <c r="D66" s="86" t="s">
        <v>711</v>
      </c>
      <c r="E66" s="89" t="s">
        <v>354</v>
      </c>
      <c r="F66" s="44"/>
    </row>
    <row r="67" spans="1:6" ht="26.5" x14ac:dyDescent="0.35">
      <c r="A67" s="20" t="s">
        <v>190</v>
      </c>
      <c r="B67" s="14" t="s">
        <v>191</v>
      </c>
      <c r="C67" s="18" t="s">
        <v>756</v>
      </c>
      <c r="D67" s="86" t="s">
        <v>757</v>
      </c>
      <c r="E67" s="89" t="s">
        <v>757</v>
      </c>
      <c r="F67" s="44"/>
    </row>
    <row r="68" spans="1:6" ht="26" x14ac:dyDescent="0.35">
      <c r="A68" s="12" t="s">
        <v>202</v>
      </c>
      <c r="B68" s="14" t="s">
        <v>203</v>
      </c>
      <c r="C68" s="15" t="s">
        <v>659</v>
      </c>
      <c r="D68" s="86" t="s">
        <v>660</v>
      </c>
      <c r="E68" s="89" t="s">
        <v>660</v>
      </c>
      <c r="F68" s="44"/>
    </row>
    <row r="69" spans="1:6" ht="26.5" x14ac:dyDescent="0.35">
      <c r="A69" s="12" t="s">
        <v>632</v>
      </c>
      <c r="B69" s="13" t="s">
        <v>633</v>
      </c>
      <c r="C69" s="17" t="s">
        <v>770</v>
      </c>
      <c r="D69" s="86" t="s">
        <v>713</v>
      </c>
      <c r="E69" s="89" t="s">
        <v>713</v>
      </c>
      <c r="F69" s="44"/>
    </row>
    <row r="70" spans="1:6" x14ac:dyDescent="0.35">
      <c r="A70" s="12" t="s">
        <v>204</v>
      </c>
      <c r="B70" s="14" t="s">
        <v>205</v>
      </c>
      <c r="C70" s="17" t="s">
        <v>659</v>
      </c>
      <c r="D70" s="86" t="s">
        <v>660</v>
      </c>
      <c r="E70" s="89" t="s">
        <v>660</v>
      </c>
      <c r="F70" s="44"/>
    </row>
    <row r="71" spans="1:6" x14ac:dyDescent="0.35">
      <c r="A71" s="12" t="s">
        <v>206</v>
      </c>
      <c r="B71" s="17" t="s">
        <v>207</v>
      </c>
      <c r="C71" s="17" t="s">
        <v>659</v>
      </c>
      <c r="D71" s="86" t="s">
        <v>660</v>
      </c>
      <c r="E71" s="89" t="s">
        <v>660</v>
      </c>
      <c r="F71" s="44"/>
    </row>
    <row r="72" spans="1:6" x14ac:dyDescent="0.35">
      <c r="A72" s="82" t="s">
        <v>214</v>
      </c>
      <c r="B72" s="83" t="s">
        <v>215</v>
      </c>
      <c r="C72" s="79" t="s">
        <v>299</v>
      </c>
      <c r="D72" s="86" t="s">
        <v>660</v>
      </c>
      <c r="E72" s="89" t="s">
        <v>660</v>
      </c>
      <c r="F72" s="44"/>
    </row>
    <row r="73" spans="1:6" x14ac:dyDescent="0.35">
      <c r="A73" s="12" t="s">
        <v>224</v>
      </c>
      <c r="B73" s="18" t="s">
        <v>225</v>
      </c>
      <c r="C73" s="14" t="s">
        <v>771</v>
      </c>
      <c r="D73" s="86" t="s">
        <v>660</v>
      </c>
      <c r="E73" s="89" t="s">
        <v>660</v>
      </c>
      <c r="F73" s="44"/>
    </row>
    <row r="74" spans="1:6" x14ac:dyDescent="0.35">
      <c r="A74" s="80"/>
      <c r="B74" s="79" t="s">
        <v>726</v>
      </c>
      <c r="C74" s="29" t="s">
        <v>659</v>
      </c>
      <c r="D74" s="86" t="s">
        <v>660</v>
      </c>
      <c r="E74" s="89" t="s">
        <v>660</v>
      </c>
      <c r="F74" s="44"/>
    </row>
    <row r="75" spans="1:6" x14ac:dyDescent="0.35">
      <c r="A75" s="80"/>
      <c r="B75" s="81" t="s">
        <v>724</v>
      </c>
      <c r="C75" s="29" t="s">
        <v>659</v>
      </c>
      <c r="D75" s="86" t="s">
        <v>660</v>
      </c>
      <c r="E75" s="89" t="s">
        <v>660</v>
      </c>
      <c r="F75" s="44"/>
    </row>
    <row r="76" spans="1:6" x14ac:dyDescent="0.35">
      <c r="A76" s="80"/>
      <c r="B76" s="81" t="s">
        <v>721</v>
      </c>
      <c r="C76" s="29" t="s">
        <v>659</v>
      </c>
      <c r="D76" s="86" t="s">
        <v>660</v>
      </c>
      <c r="E76" s="89" t="s">
        <v>660</v>
      </c>
      <c r="F76" s="44"/>
    </row>
    <row r="78" spans="1:6" x14ac:dyDescent="0.35">
      <c r="A78" t="s">
        <v>729</v>
      </c>
    </row>
    <row r="79" spans="1:6" x14ac:dyDescent="0.35">
      <c r="A79">
        <f>COUNTA(B2:B76)</f>
        <v>75</v>
      </c>
    </row>
  </sheetData>
  <autoFilter ref="A1:F1" xr:uid="{00000000-0009-0000-0000-00000B000000}"/>
  <pageMargins left="0.7" right="0.7" top="0.75" bottom="0.75" header="0.3" footer="0.3"/>
  <pageSetup paperSize="9" scale="75" fitToHeight="0"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08269-B48C-4026-B4A8-CA4C074AA843}">
  <sheetPr filterMode="1">
    <pageSetUpPr fitToPage="1"/>
  </sheetPr>
  <dimension ref="A1:AAT147"/>
  <sheetViews>
    <sheetView tabSelected="1" zoomScale="60" zoomScaleNormal="60" workbookViewId="0">
      <pane ySplit="1" topLeftCell="A136" activePane="bottomLeft" state="frozen"/>
      <selection pane="bottomLeft" activeCell="I128" sqref="I128"/>
    </sheetView>
  </sheetViews>
  <sheetFormatPr defaultColWidth="9.1796875" defaultRowHeight="14.5" x14ac:dyDescent="0.35"/>
  <cols>
    <col min="1" max="1" width="14.453125" style="396" customWidth="1"/>
    <col min="2" max="2" width="54.7265625" style="396" customWidth="1"/>
    <col min="3" max="3" width="10.81640625" style="399" customWidth="1"/>
    <col min="4" max="4" width="10.54296875" style="398" customWidth="1"/>
    <col min="5" max="5" width="16.1796875" style="398" customWidth="1"/>
    <col min="6" max="6" width="18.26953125" style="399" customWidth="1"/>
    <col min="7" max="7" width="13.453125" style="399" customWidth="1"/>
    <col min="8" max="8" width="10.26953125" style="398" customWidth="1"/>
    <col min="9" max="9" width="10.453125" style="398" customWidth="1"/>
    <col min="10" max="11" width="10.7265625" style="398" customWidth="1"/>
    <col min="12" max="14" width="9.1796875" style="398" customWidth="1"/>
    <col min="15" max="722" width="9.1796875" style="396"/>
  </cols>
  <sheetData>
    <row r="1" spans="1:722" x14ac:dyDescent="0.35">
      <c r="A1" s="392" t="s">
        <v>318</v>
      </c>
      <c r="B1" s="393" t="s">
        <v>319</v>
      </c>
      <c r="C1" s="393" t="s">
        <v>320</v>
      </c>
      <c r="D1" s="393" t="s">
        <v>321</v>
      </c>
      <c r="E1" s="393" t="s">
        <v>322</v>
      </c>
      <c r="F1" s="393" t="s">
        <v>323</v>
      </c>
      <c r="G1" s="393" t="s">
        <v>324</v>
      </c>
      <c r="H1" s="392" t="s">
        <v>325</v>
      </c>
      <c r="I1" s="392" t="s">
        <v>326</v>
      </c>
      <c r="J1" s="392" t="s">
        <v>327</v>
      </c>
      <c r="K1" s="392" t="s">
        <v>328</v>
      </c>
      <c r="L1" s="392" t="s">
        <v>329</v>
      </c>
      <c r="M1" s="392" t="s">
        <v>330</v>
      </c>
      <c r="N1" s="392" t="s">
        <v>331</v>
      </c>
    </row>
    <row r="2" spans="1:722" ht="43.5" x14ac:dyDescent="0.35">
      <c r="A2" s="393" t="s">
        <v>45</v>
      </c>
      <c r="B2" s="394" t="s">
        <v>46</v>
      </c>
      <c r="C2" s="415" t="s">
        <v>474</v>
      </c>
      <c r="D2" s="415"/>
      <c r="E2" s="415"/>
      <c r="F2" s="415"/>
      <c r="G2" s="415"/>
      <c r="H2" s="415">
        <v>25982</v>
      </c>
      <c r="I2" s="415"/>
      <c r="J2" s="415"/>
      <c r="K2" s="415"/>
      <c r="L2" s="415"/>
      <c r="M2" s="415"/>
      <c r="N2" s="415"/>
    </row>
    <row r="3" spans="1:722" ht="43.5" x14ac:dyDescent="0.35">
      <c r="A3" s="393" t="s">
        <v>332</v>
      </c>
      <c r="B3" s="391" t="s">
        <v>46</v>
      </c>
      <c r="C3" s="415"/>
      <c r="D3" s="415"/>
      <c r="E3" s="415"/>
      <c r="F3" s="415"/>
      <c r="G3" s="415"/>
      <c r="H3" s="415"/>
      <c r="I3" s="415"/>
      <c r="J3" s="415"/>
      <c r="K3" s="415"/>
      <c r="L3" s="415"/>
      <c r="M3" s="415"/>
      <c r="N3" s="415" t="s">
        <v>475</v>
      </c>
    </row>
    <row r="4" spans="1:722" ht="117.75" customHeight="1" x14ac:dyDescent="0.35">
      <c r="A4" s="393" t="s">
        <v>47</v>
      </c>
      <c r="B4" s="394" t="s">
        <v>48</v>
      </c>
      <c r="C4" s="415"/>
      <c r="D4" s="415"/>
      <c r="E4" s="415"/>
      <c r="F4" s="415"/>
      <c r="G4" s="415"/>
      <c r="H4" s="415" t="s">
        <v>476</v>
      </c>
      <c r="I4" s="415"/>
      <c r="J4" s="415"/>
      <c r="K4" s="415"/>
      <c r="L4" s="415"/>
      <c r="M4" s="415"/>
      <c r="N4" s="415"/>
    </row>
    <row r="5" spans="1:722" ht="72.5" x14ac:dyDescent="0.35">
      <c r="A5" s="393" t="s">
        <v>333</v>
      </c>
      <c r="B5" s="391" t="s">
        <v>48</v>
      </c>
      <c r="C5" s="415"/>
      <c r="D5" s="415"/>
      <c r="E5" s="415"/>
      <c r="F5" s="415"/>
      <c r="G5" s="415"/>
      <c r="H5" s="415"/>
      <c r="I5" s="415"/>
      <c r="J5" s="415"/>
      <c r="K5" s="415"/>
      <c r="L5" s="415"/>
      <c r="M5" s="415"/>
      <c r="N5" s="415" t="s">
        <v>477</v>
      </c>
    </row>
    <row r="6" spans="1:722" ht="72.5" x14ac:dyDescent="0.35">
      <c r="A6" s="393" t="s">
        <v>337</v>
      </c>
      <c r="B6" s="393" t="s">
        <v>58</v>
      </c>
      <c r="C6" s="415"/>
      <c r="D6" s="415"/>
      <c r="E6" s="415"/>
      <c r="F6" s="415"/>
      <c r="G6" s="415"/>
      <c r="H6" s="415"/>
      <c r="I6" s="415"/>
      <c r="J6" s="415"/>
      <c r="K6" s="415" t="s">
        <v>478</v>
      </c>
      <c r="L6" s="415"/>
      <c r="M6" s="415"/>
      <c r="N6" s="415" t="s">
        <v>479</v>
      </c>
    </row>
    <row r="7" spans="1:722" ht="43.5" x14ac:dyDescent="0.35">
      <c r="A7" s="393" t="s">
        <v>338</v>
      </c>
      <c r="B7" s="391" t="s">
        <v>61</v>
      </c>
      <c r="C7" s="415"/>
      <c r="D7" s="415"/>
      <c r="E7" s="415"/>
      <c r="F7" s="415"/>
      <c r="G7" s="415"/>
      <c r="H7" s="415"/>
      <c r="I7" s="415"/>
      <c r="J7" s="415"/>
      <c r="K7" s="415"/>
      <c r="L7" s="415"/>
      <c r="M7" s="415"/>
      <c r="N7" s="415" t="s">
        <v>480</v>
      </c>
    </row>
    <row r="8" spans="1:722" ht="72.5" x14ac:dyDescent="0.35">
      <c r="A8" s="393" t="s">
        <v>62</v>
      </c>
      <c r="B8" s="394" t="s">
        <v>63</v>
      </c>
      <c r="C8" s="415" t="s">
        <v>481</v>
      </c>
      <c r="D8" s="415" t="s">
        <v>482</v>
      </c>
      <c r="E8" s="415" t="s">
        <v>483</v>
      </c>
      <c r="F8" s="415"/>
      <c r="G8" s="415"/>
      <c r="H8" s="415"/>
      <c r="I8" s="415"/>
      <c r="J8" s="415" t="s">
        <v>484</v>
      </c>
      <c r="K8" s="415"/>
      <c r="L8" s="415"/>
      <c r="M8" s="415" t="s">
        <v>484</v>
      </c>
      <c r="N8" s="415"/>
    </row>
    <row r="9" spans="1:722" ht="43.5" x14ac:dyDescent="0.35">
      <c r="A9" s="393" t="s">
        <v>339</v>
      </c>
      <c r="B9" s="394" t="s">
        <v>340</v>
      </c>
      <c r="C9" s="415"/>
      <c r="D9" s="415" t="s">
        <v>485</v>
      </c>
      <c r="E9" s="415"/>
      <c r="F9" s="415"/>
      <c r="G9" s="415"/>
      <c r="H9" s="415"/>
      <c r="I9" s="415"/>
      <c r="J9" s="415"/>
      <c r="K9" s="415" t="s">
        <v>485</v>
      </c>
      <c r="L9" s="415"/>
      <c r="M9" s="415"/>
      <c r="N9" s="415"/>
    </row>
    <row r="10" spans="1:722" ht="87" x14ac:dyDescent="0.35">
      <c r="A10" s="393" t="s">
        <v>341</v>
      </c>
      <c r="B10" s="394" t="s">
        <v>69</v>
      </c>
      <c r="C10" s="415"/>
      <c r="D10" s="415"/>
      <c r="E10" s="415"/>
      <c r="F10" s="415"/>
      <c r="G10" s="415"/>
      <c r="H10" s="415"/>
      <c r="I10" s="415"/>
      <c r="J10" s="415"/>
      <c r="K10" s="415" t="s">
        <v>486</v>
      </c>
      <c r="L10" s="415"/>
      <c r="M10" s="415"/>
      <c r="N10" s="415"/>
    </row>
    <row r="11" spans="1:722" ht="43.5" x14ac:dyDescent="0.35">
      <c r="A11" s="393" t="s">
        <v>74</v>
      </c>
      <c r="B11" s="394" t="s">
        <v>75</v>
      </c>
      <c r="C11" s="415"/>
      <c r="D11" s="415" t="s">
        <v>487</v>
      </c>
      <c r="E11" s="415"/>
      <c r="F11" s="415"/>
      <c r="G11" s="415"/>
      <c r="H11" s="415"/>
      <c r="I11" s="415"/>
      <c r="J11" s="415"/>
      <c r="K11" s="415" t="s">
        <v>485</v>
      </c>
      <c r="L11" s="415"/>
      <c r="M11" s="415"/>
      <c r="N11" s="415"/>
    </row>
    <row r="12" spans="1:722" ht="43.5" x14ac:dyDescent="0.35">
      <c r="A12" s="393" t="s">
        <v>342</v>
      </c>
      <c r="B12" s="393" t="s">
        <v>343</v>
      </c>
      <c r="C12" s="415"/>
      <c r="D12" s="415" t="s">
        <v>795</v>
      </c>
      <c r="E12" s="415"/>
      <c r="F12" s="415"/>
      <c r="G12" s="415"/>
      <c r="H12" s="415"/>
      <c r="I12" s="415"/>
      <c r="J12" s="415"/>
      <c r="K12" s="415"/>
      <c r="L12" s="415"/>
      <c r="M12" s="415"/>
      <c r="N12" s="415"/>
    </row>
    <row r="13" spans="1:722" ht="113.25" customHeight="1" x14ac:dyDescent="0.35">
      <c r="A13" s="393" t="s">
        <v>344</v>
      </c>
      <c r="B13" s="394" t="s">
        <v>81</v>
      </c>
      <c r="C13" s="415" t="s">
        <v>793</v>
      </c>
      <c r="D13" s="415" t="s">
        <v>488</v>
      </c>
      <c r="E13" s="415"/>
      <c r="F13" s="415"/>
      <c r="G13" s="415"/>
      <c r="H13" s="415" t="s">
        <v>489</v>
      </c>
      <c r="I13" s="415"/>
      <c r="J13" s="415"/>
      <c r="K13" s="415" t="s">
        <v>490</v>
      </c>
      <c r="L13" s="415" t="s">
        <v>491</v>
      </c>
      <c r="M13" s="415"/>
      <c r="N13" s="415"/>
    </row>
    <row r="14" spans="1:722" ht="87" x14ac:dyDescent="0.35">
      <c r="A14" s="393" t="s">
        <v>345</v>
      </c>
      <c r="B14" s="394" t="s">
        <v>83</v>
      </c>
      <c r="C14" s="415"/>
      <c r="D14" s="415" t="s">
        <v>492</v>
      </c>
      <c r="E14" s="415"/>
      <c r="F14" s="415"/>
      <c r="G14" s="415"/>
      <c r="H14" s="415"/>
      <c r="I14" s="415"/>
      <c r="J14" s="415"/>
      <c r="K14" s="415"/>
      <c r="L14" s="415"/>
      <c r="M14" s="415"/>
      <c r="N14" s="415"/>
    </row>
    <row r="15" spans="1:722" s="417" customFormat="1" ht="29" x14ac:dyDescent="0.35">
      <c r="A15" s="415" t="s">
        <v>470</v>
      </c>
      <c r="B15" s="415" t="s">
        <v>493</v>
      </c>
      <c r="C15" s="415"/>
      <c r="D15" s="415"/>
      <c r="E15" s="415"/>
      <c r="F15" s="415"/>
      <c r="G15" s="415"/>
      <c r="H15" s="415"/>
      <c r="I15" s="415"/>
      <c r="J15" s="415"/>
      <c r="K15" s="415"/>
      <c r="L15" s="415"/>
      <c r="M15" s="415"/>
      <c r="N15" s="415" t="s">
        <v>479</v>
      </c>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6"/>
      <c r="AZ15" s="416"/>
      <c r="BA15" s="416"/>
      <c r="BB15" s="416"/>
      <c r="BC15" s="416"/>
      <c r="BD15" s="416"/>
      <c r="BE15" s="416"/>
      <c r="BF15" s="416"/>
      <c r="BG15" s="416"/>
      <c r="BH15" s="416"/>
      <c r="BI15" s="416"/>
      <c r="BJ15" s="416"/>
      <c r="BK15" s="416"/>
      <c r="BL15" s="416"/>
      <c r="BM15" s="416"/>
      <c r="BN15" s="416"/>
      <c r="BO15" s="416"/>
      <c r="BP15" s="416"/>
      <c r="BQ15" s="416"/>
      <c r="BR15" s="416"/>
      <c r="BS15" s="416"/>
      <c r="BT15" s="416"/>
      <c r="BU15" s="416"/>
      <c r="BV15" s="416"/>
      <c r="BW15" s="416"/>
      <c r="BX15" s="416"/>
      <c r="BY15" s="416"/>
      <c r="BZ15" s="416"/>
      <c r="CA15" s="416"/>
      <c r="CB15" s="416"/>
      <c r="CC15" s="416"/>
      <c r="CD15" s="416"/>
      <c r="CE15" s="416"/>
      <c r="CF15" s="416"/>
      <c r="CG15" s="416"/>
      <c r="CH15" s="416"/>
      <c r="CI15" s="416"/>
      <c r="CJ15" s="416"/>
      <c r="CK15" s="416"/>
      <c r="CL15" s="416"/>
      <c r="CM15" s="416"/>
      <c r="CN15" s="416"/>
      <c r="CO15" s="416"/>
      <c r="CP15" s="416"/>
      <c r="CQ15" s="416"/>
      <c r="CR15" s="416"/>
      <c r="CS15" s="416"/>
      <c r="CT15" s="416"/>
      <c r="CU15" s="416"/>
      <c r="CV15" s="416"/>
      <c r="CW15" s="416"/>
      <c r="CX15" s="416"/>
      <c r="CY15" s="416"/>
      <c r="CZ15" s="416"/>
      <c r="DA15" s="416"/>
      <c r="DB15" s="416"/>
      <c r="DC15" s="416"/>
      <c r="DD15" s="416"/>
      <c r="DE15" s="416"/>
      <c r="DF15" s="416"/>
      <c r="DG15" s="416"/>
      <c r="DH15" s="416"/>
      <c r="DI15" s="416"/>
      <c r="DJ15" s="416"/>
      <c r="DK15" s="416"/>
      <c r="DL15" s="416"/>
      <c r="DM15" s="416"/>
      <c r="DN15" s="416"/>
      <c r="DO15" s="416"/>
      <c r="DP15" s="416"/>
      <c r="DQ15" s="416"/>
      <c r="DR15" s="416"/>
      <c r="DS15" s="416"/>
      <c r="DT15" s="416"/>
      <c r="DU15" s="416"/>
      <c r="DV15" s="416"/>
      <c r="DW15" s="416"/>
      <c r="DX15" s="416"/>
      <c r="DY15" s="416"/>
      <c r="DZ15" s="416"/>
      <c r="EA15" s="416"/>
      <c r="EB15" s="416"/>
      <c r="EC15" s="416"/>
      <c r="ED15" s="416"/>
      <c r="EE15" s="416"/>
      <c r="EF15" s="416"/>
      <c r="EG15" s="416"/>
      <c r="EH15" s="416"/>
      <c r="EI15" s="416"/>
      <c r="EJ15" s="416"/>
      <c r="EK15" s="416"/>
      <c r="EL15" s="416"/>
      <c r="EM15" s="416"/>
      <c r="EN15" s="416"/>
      <c r="EO15" s="416"/>
      <c r="EP15" s="416"/>
      <c r="EQ15" s="416"/>
      <c r="ER15" s="416"/>
      <c r="ES15" s="416"/>
      <c r="ET15" s="416"/>
      <c r="EU15" s="416"/>
      <c r="EV15" s="416"/>
      <c r="EW15" s="416"/>
      <c r="EX15" s="416"/>
      <c r="EY15" s="416"/>
      <c r="EZ15" s="416"/>
      <c r="FA15" s="416"/>
      <c r="FB15" s="416"/>
      <c r="FC15" s="416"/>
      <c r="FD15" s="416"/>
      <c r="FE15" s="416"/>
      <c r="FF15" s="416"/>
      <c r="FG15" s="416"/>
      <c r="FH15" s="416"/>
      <c r="FI15" s="416"/>
      <c r="FJ15" s="416"/>
      <c r="FK15" s="416"/>
      <c r="FL15" s="416"/>
      <c r="FM15" s="416"/>
      <c r="FN15" s="416"/>
      <c r="FO15" s="416"/>
      <c r="FP15" s="416"/>
      <c r="FQ15" s="416"/>
      <c r="FR15" s="416"/>
      <c r="FS15" s="416"/>
      <c r="FT15" s="416"/>
      <c r="FU15" s="416"/>
      <c r="FV15" s="416"/>
      <c r="FW15" s="416"/>
      <c r="FX15" s="416"/>
      <c r="FY15" s="416"/>
      <c r="FZ15" s="416"/>
      <c r="GA15" s="416"/>
      <c r="GB15" s="416"/>
      <c r="GC15" s="416"/>
      <c r="GD15" s="416"/>
      <c r="GE15" s="416"/>
      <c r="GF15" s="416"/>
      <c r="GG15" s="416"/>
      <c r="GH15" s="416"/>
      <c r="GI15" s="416"/>
      <c r="GJ15" s="416"/>
      <c r="GK15" s="416"/>
      <c r="GL15" s="416"/>
      <c r="GM15" s="416"/>
      <c r="GN15" s="416"/>
      <c r="GO15" s="416"/>
      <c r="GP15" s="416"/>
      <c r="GQ15" s="416"/>
      <c r="GR15" s="416"/>
      <c r="GS15" s="416"/>
      <c r="GT15" s="416"/>
      <c r="GU15" s="416"/>
      <c r="GV15" s="416"/>
      <c r="GW15" s="416"/>
      <c r="GX15" s="416"/>
      <c r="GY15" s="416"/>
      <c r="GZ15" s="416"/>
      <c r="HA15" s="416"/>
      <c r="HB15" s="416"/>
      <c r="HC15" s="416"/>
      <c r="HD15" s="416"/>
      <c r="HE15" s="416"/>
      <c r="HF15" s="416"/>
      <c r="HG15" s="416"/>
      <c r="HH15" s="416"/>
      <c r="HI15" s="416"/>
      <c r="HJ15" s="416"/>
      <c r="HK15" s="416"/>
      <c r="HL15" s="416"/>
      <c r="HM15" s="416"/>
      <c r="HN15" s="416"/>
      <c r="HO15" s="416"/>
      <c r="HP15" s="416"/>
      <c r="HQ15" s="416"/>
      <c r="HR15" s="416"/>
      <c r="HS15" s="416"/>
      <c r="HT15" s="416"/>
      <c r="HU15" s="416"/>
      <c r="HV15" s="416"/>
      <c r="HW15" s="416"/>
      <c r="HX15" s="416"/>
      <c r="HY15" s="416"/>
      <c r="HZ15" s="416"/>
      <c r="IA15" s="416"/>
      <c r="IB15" s="416"/>
      <c r="IC15" s="416"/>
      <c r="ID15" s="416"/>
      <c r="IE15" s="416"/>
      <c r="IF15" s="416"/>
      <c r="IG15" s="416"/>
      <c r="IH15" s="416"/>
      <c r="II15" s="416"/>
      <c r="IJ15" s="416"/>
      <c r="IK15" s="416"/>
      <c r="IL15" s="416"/>
      <c r="IM15" s="416"/>
      <c r="IN15" s="416"/>
      <c r="IO15" s="416"/>
      <c r="IP15" s="416"/>
      <c r="IQ15" s="416"/>
      <c r="IR15" s="416"/>
      <c r="IS15" s="416"/>
      <c r="IT15" s="416"/>
      <c r="IU15" s="416"/>
      <c r="IV15" s="416"/>
      <c r="IW15" s="416"/>
      <c r="IX15" s="416"/>
      <c r="IY15" s="416"/>
      <c r="IZ15" s="416"/>
      <c r="JA15" s="416"/>
      <c r="JB15" s="416"/>
      <c r="JC15" s="416"/>
      <c r="JD15" s="416"/>
      <c r="JE15" s="416"/>
      <c r="JF15" s="416"/>
      <c r="JG15" s="416"/>
      <c r="JH15" s="416"/>
      <c r="JI15" s="416"/>
      <c r="JJ15" s="416"/>
      <c r="JK15" s="416"/>
      <c r="JL15" s="416"/>
      <c r="JM15" s="416"/>
      <c r="JN15" s="416"/>
      <c r="JO15" s="416"/>
      <c r="JP15" s="416"/>
      <c r="JQ15" s="416"/>
      <c r="JR15" s="416"/>
      <c r="JS15" s="416"/>
      <c r="JT15" s="416"/>
      <c r="JU15" s="416"/>
      <c r="JV15" s="416"/>
      <c r="JW15" s="416"/>
      <c r="JX15" s="416"/>
      <c r="JY15" s="416"/>
      <c r="JZ15" s="416"/>
      <c r="KA15" s="416"/>
      <c r="KB15" s="416"/>
      <c r="KC15" s="416"/>
      <c r="KD15" s="416"/>
      <c r="KE15" s="416"/>
      <c r="KF15" s="416"/>
      <c r="KG15" s="416"/>
      <c r="KH15" s="416"/>
      <c r="KI15" s="416"/>
      <c r="KJ15" s="416"/>
      <c r="KK15" s="416"/>
      <c r="KL15" s="416"/>
      <c r="KM15" s="416"/>
      <c r="KN15" s="416"/>
      <c r="KO15" s="416"/>
      <c r="KP15" s="416"/>
      <c r="KQ15" s="416"/>
      <c r="KR15" s="416"/>
      <c r="KS15" s="416"/>
      <c r="KT15" s="416"/>
      <c r="KU15" s="416"/>
      <c r="KV15" s="416"/>
      <c r="KW15" s="416"/>
      <c r="KX15" s="416"/>
      <c r="KY15" s="416"/>
      <c r="KZ15" s="416"/>
      <c r="LA15" s="416"/>
      <c r="LB15" s="416"/>
      <c r="LC15" s="416"/>
      <c r="LD15" s="416"/>
      <c r="LE15" s="416"/>
      <c r="LF15" s="416"/>
      <c r="LG15" s="416"/>
      <c r="LH15" s="416"/>
      <c r="LI15" s="416"/>
      <c r="LJ15" s="416"/>
      <c r="LK15" s="416"/>
      <c r="LL15" s="416"/>
      <c r="LM15" s="416"/>
      <c r="LN15" s="416"/>
      <c r="LO15" s="416"/>
      <c r="LP15" s="416"/>
      <c r="LQ15" s="416"/>
      <c r="LR15" s="416"/>
      <c r="LS15" s="416"/>
      <c r="LT15" s="416"/>
      <c r="LU15" s="416"/>
      <c r="LV15" s="416"/>
      <c r="LW15" s="416"/>
      <c r="LX15" s="416"/>
      <c r="LY15" s="416"/>
      <c r="LZ15" s="416"/>
      <c r="MA15" s="416"/>
      <c r="MB15" s="416"/>
      <c r="MC15" s="416"/>
      <c r="MD15" s="416"/>
      <c r="ME15" s="416"/>
      <c r="MF15" s="416"/>
      <c r="MG15" s="416"/>
      <c r="MH15" s="416"/>
      <c r="MI15" s="416"/>
      <c r="MJ15" s="416"/>
      <c r="MK15" s="416"/>
      <c r="ML15" s="416"/>
      <c r="MM15" s="416"/>
      <c r="MN15" s="416"/>
      <c r="MO15" s="416"/>
      <c r="MP15" s="416"/>
      <c r="MQ15" s="416"/>
      <c r="MR15" s="416"/>
      <c r="MS15" s="416"/>
      <c r="MT15" s="416"/>
      <c r="MU15" s="416"/>
      <c r="MV15" s="416"/>
      <c r="MW15" s="416"/>
      <c r="MX15" s="416"/>
      <c r="MY15" s="416"/>
      <c r="MZ15" s="416"/>
      <c r="NA15" s="416"/>
      <c r="NB15" s="416"/>
      <c r="NC15" s="416"/>
      <c r="ND15" s="416"/>
      <c r="NE15" s="416"/>
      <c r="NF15" s="416"/>
      <c r="NG15" s="416"/>
      <c r="NH15" s="416"/>
      <c r="NI15" s="416"/>
      <c r="NJ15" s="416"/>
      <c r="NK15" s="416"/>
      <c r="NL15" s="416"/>
      <c r="NM15" s="416"/>
      <c r="NN15" s="416"/>
      <c r="NO15" s="416"/>
      <c r="NP15" s="416"/>
      <c r="NQ15" s="416"/>
      <c r="NR15" s="416"/>
      <c r="NS15" s="416"/>
      <c r="NT15" s="416"/>
      <c r="NU15" s="416"/>
      <c r="NV15" s="416"/>
      <c r="NW15" s="416"/>
      <c r="NX15" s="416"/>
      <c r="NY15" s="416"/>
      <c r="NZ15" s="416"/>
      <c r="OA15" s="416"/>
      <c r="OB15" s="416"/>
      <c r="OC15" s="416"/>
      <c r="OD15" s="416"/>
      <c r="OE15" s="416"/>
      <c r="OF15" s="416"/>
      <c r="OG15" s="416"/>
      <c r="OH15" s="416"/>
      <c r="OI15" s="416"/>
      <c r="OJ15" s="416"/>
      <c r="OK15" s="416"/>
      <c r="OL15" s="416"/>
      <c r="OM15" s="416"/>
      <c r="ON15" s="416"/>
      <c r="OO15" s="416"/>
      <c r="OP15" s="416"/>
      <c r="OQ15" s="416"/>
      <c r="OR15" s="416"/>
      <c r="OS15" s="416"/>
      <c r="OT15" s="416"/>
      <c r="OU15" s="416"/>
      <c r="OV15" s="416"/>
      <c r="OW15" s="416"/>
      <c r="OX15" s="416"/>
      <c r="OY15" s="416"/>
      <c r="OZ15" s="416"/>
      <c r="PA15" s="416"/>
      <c r="PB15" s="416"/>
      <c r="PC15" s="416"/>
      <c r="PD15" s="416"/>
      <c r="PE15" s="416"/>
      <c r="PF15" s="416"/>
      <c r="PG15" s="416"/>
      <c r="PH15" s="416"/>
      <c r="PI15" s="416"/>
      <c r="PJ15" s="416"/>
      <c r="PK15" s="416"/>
      <c r="PL15" s="416"/>
      <c r="PM15" s="416"/>
      <c r="PN15" s="416"/>
      <c r="PO15" s="416"/>
      <c r="PP15" s="416"/>
      <c r="PQ15" s="416"/>
      <c r="PR15" s="416"/>
      <c r="PS15" s="416"/>
      <c r="PT15" s="416"/>
      <c r="PU15" s="416"/>
      <c r="PV15" s="416"/>
      <c r="PW15" s="416"/>
      <c r="PX15" s="416"/>
      <c r="PY15" s="416"/>
      <c r="PZ15" s="416"/>
      <c r="QA15" s="416"/>
      <c r="QB15" s="416"/>
      <c r="QC15" s="416"/>
      <c r="QD15" s="416"/>
      <c r="QE15" s="416"/>
      <c r="QF15" s="416"/>
      <c r="QG15" s="416"/>
      <c r="QH15" s="416"/>
      <c r="QI15" s="416"/>
      <c r="QJ15" s="416"/>
      <c r="QK15" s="416"/>
      <c r="QL15" s="416"/>
      <c r="QM15" s="416"/>
      <c r="QN15" s="416"/>
      <c r="QO15" s="416"/>
      <c r="QP15" s="416"/>
      <c r="QQ15" s="416"/>
      <c r="QR15" s="416"/>
      <c r="QS15" s="416"/>
      <c r="QT15" s="416"/>
      <c r="QU15" s="416"/>
      <c r="QV15" s="416"/>
      <c r="QW15" s="416"/>
      <c r="QX15" s="416"/>
      <c r="QY15" s="416"/>
      <c r="QZ15" s="416"/>
      <c r="RA15" s="416"/>
      <c r="RB15" s="416"/>
      <c r="RC15" s="416"/>
      <c r="RD15" s="416"/>
      <c r="RE15" s="416"/>
      <c r="RF15" s="416"/>
      <c r="RG15" s="416"/>
      <c r="RH15" s="416"/>
      <c r="RI15" s="416"/>
      <c r="RJ15" s="416"/>
      <c r="RK15" s="416"/>
      <c r="RL15" s="416"/>
      <c r="RM15" s="416"/>
      <c r="RN15" s="416"/>
      <c r="RO15" s="416"/>
      <c r="RP15" s="416"/>
      <c r="RQ15" s="416"/>
      <c r="RR15" s="416"/>
      <c r="RS15" s="416"/>
      <c r="RT15" s="416"/>
      <c r="RU15" s="416"/>
      <c r="RV15" s="416"/>
      <c r="RW15" s="416"/>
      <c r="RX15" s="416"/>
      <c r="RY15" s="416"/>
      <c r="RZ15" s="416"/>
      <c r="SA15" s="416"/>
      <c r="SB15" s="416"/>
      <c r="SC15" s="416"/>
      <c r="SD15" s="416"/>
      <c r="SE15" s="416"/>
      <c r="SF15" s="416"/>
      <c r="SG15" s="416"/>
      <c r="SH15" s="416"/>
      <c r="SI15" s="416"/>
      <c r="SJ15" s="416"/>
      <c r="SK15" s="416"/>
      <c r="SL15" s="416"/>
      <c r="SM15" s="416"/>
      <c r="SN15" s="416"/>
      <c r="SO15" s="416"/>
      <c r="SP15" s="416"/>
      <c r="SQ15" s="416"/>
      <c r="SR15" s="416"/>
      <c r="SS15" s="416"/>
      <c r="ST15" s="416"/>
      <c r="SU15" s="416"/>
      <c r="SV15" s="416"/>
      <c r="SW15" s="416"/>
      <c r="SX15" s="416"/>
      <c r="SY15" s="416"/>
      <c r="SZ15" s="416"/>
      <c r="TA15" s="416"/>
      <c r="TB15" s="416"/>
      <c r="TC15" s="416"/>
      <c r="TD15" s="416"/>
      <c r="TE15" s="416"/>
      <c r="TF15" s="416"/>
      <c r="TG15" s="416"/>
      <c r="TH15" s="416"/>
      <c r="TI15" s="416"/>
      <c r="TJ15" s="416"/>
      <c r="TK15" s="416"/>
      <c r="TL15" s="416"/>
      <c r="TM15" s="416"/>
      <c r="TN15" s="416"/>
      <c r="TO15" s="416"/>
      <c r="TP15" s="416"/>
      <c r="TQ15" s="416"/>
      <c r="TR15" s="416"/>
      <c r="TS15" s="416"/>
      <c r="TT15" s="416"/>
      <c r="TU15" s="416"/>
      <c r="TV15" s="416"/>
      <c r="TW15" s="416"/>
      <c r="TX15" s="416"/>
      <c r="TY15" s="416"/>
      <c r="TZ15" s="416"/>
      <c r="UA15" s="416"/>
      <c r="UB15" s="416"/>
      <c r="UC15" s="416"/>
      <c r="UD15" s="416"/>
      <c r="UE15" s="416"/>
      <c r="UF15" s="416"/>
      <c r="UG15" s="416"/>
      <c r="UH15" s="416"/>
      <c r="UI15" s="416"/>
      <c r="UJ15" s="416"/>
      <c r="UK15" s="416"/>
      <c r="UL15" s="416"/>
      <c r="UM15" s="416"/>
      <c r="UN15" s="416"/>
      <c r="UO15" s="416"/>
      <c r="UP15" s="416"/>
      <c r="UQ15" s="416"/>
      <c r="UR15" s="416"/>
      <c r="US15" s="416"/>
      <c r="UT15" s="416"/>
      <c r="UU15" s="416"/>
      <c r="UV15" s="416"/>
      <c r="UW15" s="416"/>
      <c r="UX15" s="416"/>
      <c r="UY15" s="416"/>
      <c r="UZ15" s="416"/>
      <c r="VA15" s="416"/>
      <c r="VB15" s="416"/>
      <c r="VC15" s="416"/>
      <c r="VD15" s="416"/>
      <c r="VE15" s="416"/>
      <c r="VF15" s="416"/>
      <c r="VG15" s="416"/>
      <c r="VH15" s="416"/>
      <c r="VI15" s="416"/>
      <c r="VJ15" s="416"/>
      <c r="VK15" s="416"/>
      <c r="VL15" s="416"/>
      <c r="VM15" s="416"/>
      <c r="VN15" s="416"/>
      <c r="VO15" s="416"/>
      <c r="VP15" s="416"/>
      <c r="VQ15" s="416"/>
      <c r="VR15" s="416"/>
      <c r="VS15" s="416"/>
      <c r="VT15" s="416"/>
      <c r="VU15" s="416"/>
      <c r="VV15" s="416"/>
      <c r="VW15" s="416"/>
      <c r="VX15" s="416"/>
      <c r="VY15" s="416"/>
      <c r="VZ15" s="416"/>
      <c r="WA15" s="416"/>
      <c r="WB15" s="416"/>
      <c r="WC15" s="416"/>
      <c r="WD15" s="416"/>
      <c r="WE15" s="416"/>
      <c r="WF15" s="416"/>
      <c r="WG15" s="416"/>
      <c r="WH15" s="416"/>
      <c r="WI15" s="416"/>
      <c r="WJ15" s="416"/>
      <c r="WK15" s="416"/>
      <c r="WL15" s="416"/>
      <c r="WM15" s="416"/>
      <c r="WN15" s="416"/>
      <c r="WO15" s="416"/>
      <c r="WP15" s="416"/>
      <c r="WQ15" s="416"/>
      <c r="WR15" s="416"/>
      <c r="WS15" s="416"/>
      <c r="WT15" s="416"/>
      <c r="WU15" s="416"/>
      <c r="WV15" s="416"/>
      <c r="WW15" s="416"/>
      <c r="WX15" s="416"/>
      <c r="WY15" s="416"/>
      <c r="WZ15" s="416"/>
      <c r="XA15" s="416"/>
      <c r="XB15" s="416"/>
      <c r="XC15" s="416"/>
      <c r="XD15" s="416"/>
      <c r="XE15" s="416"/>
      <c r="XF15" s="416"/>
      <c r="XG15" s="416"/>
      <c r="XH15" s="416"/>
      <c r="XI15" s="416"/>
      <c r="XJ15" s="416"/>
      <c r="XK15" s="416"/>
      <c r="XL15" s="416"/>
      <c r="XM15" s="416"/>
      <c r="XN15" s="416"/>
      <c r="XO15" s="416"/>
      <c r="XP15" s="416"/>
      <c r="XQ15" s="416"/>
      <c r="XR15" s="416"/>
      <c r="XS15" s="416"/>
      <c r="XT15" s="416"/>
      <c r="XU15" s="416"/>
      <c r="XV15" s="416"/>
      <c r="XW15" s="416"/>
      <c r="XX15" s="416"/>
      <c r="XY15" s="416"/>
      <c r="XZ15" s="416"/>
      <c r="YA15" s="416"/>
      <c r="YB15" s="416"/>
      <c r="YC15" s="416"/>
      <c r="YD15" s="416"/>
      <c r="YE15" s="416"/>
      <c r="YF15" s="416"/>
      <c r="YG15" s="416"/>
      <c r="YH15" s="416"/>
      <c r="YI15" s="416"/>
      <c r="YJ15" s="416"/>
      <c r="YK15" s="416"/>
      <c r="YL15" s="416"/>
      <c r="YM15" s="416"/>
      <c r="YN15" s="416"/>
      <c r="YO15" s="416"/>
      <c r="YP15" s="416"/>
      <c r="YQ15" s="416"/>
      <c r="YR15" s="416"/>
      <c r="YS15" s="416"/>
      <c r="YT15" s="416"/>
      <c r="YU15" s="416"/>
      <c r="YV15" s="416"/>
      <c r="YW15" s="416"/>
      <c r="YX15" s="416"/>
      <c r="YY15" s="416"/>
      <c r="YZ15" s="416"/>
      <c r="ZA15" s="416"/>
      <c r="ZB15" s="416"/>
      <c r="ZC15" s="416"/>
      <c r="ZD15" s="416"/>
      <c r="ZE15" s="416"/>
      <c r="ZF15" s="416"/>
      <c r="ZG15" s="416"/>
      <c r="ZH15" s="416"/>
      <c r="ZI15" s="416"/>
      <c r="ZJ15" s="416"/>
      <c r="ZK15" s="416"/>
      <c r="ZL15" s="416"/>
      <c r="ZM15" s="416"/>
      <c r="ZN15" s="416"/>
      <c r="ZO15" s="416"/>
      <c r="ZP15" s="416"/>
      <c r="ZQ15" s="416"/>
      <c r="ZR15" s="416"/>
      <c r="ZS15" s="416"/>
      <c r="ZT15" s="416"/>
      <c r="ZU15" s="416"/>
      <c r="ZV15" s="416"/>
      <c r="ZW15" s="416"/>
      <c r="ZX15" s="416"/>
      <c r="ZY15" s="416"/>
      <c r="ZZ15" s="416"/>
      <c r="AAA15" s="416"/>
      <c r="AAB15" s="416"/>
      <c r="AAC15" s="416"/>
      <c r="AAD15" s="416"/>
      <c r="AAE15" s="416"/>
      <c r="AAF15" s="416"/>
      <c r="AAG15" s="416"/>
      <c r="AAH15" s="416"/>
      <c r="AAI15" s="416"/>
      <c r="AAJ15" s="416"/>
      <c r="AAK15" s="416"/>
      <c r="AAL15" s="416"/>
      <c r="AAM15" s="416"/>
      <c r="AAN15" s="416"/>
      <c r="AAO15" s="416"/>
      <c r="AAP15" s="416"/>
      <c r="AAQ15" s="416"/>
      <c r="AAR15" s="416"/>
      <c r="AAS15" s="416"/>
      <c r="AAT15" s="416"/>
    </row>
    <row r="16" spans="1:722" ht="101.5" x14ac:dyDescent="0.35">
      <c r="A16" s="393" t="s">
        <v>346</v>
      </c>
      <c r="B16" s="394" t="s">
        <v>85</v>
      </c>
      <c r="C16" s="415" t="s">
        <v>796</v>
      </c>
      <c r="D16" s="415" t="s">
        <v>494</v>
      </c>
      <c r="E16" s="415"/>
      <c r="F16" s="415"/>
      <c r="G16" s="415"/>
      <c r="H16" s="415"/>
      <c r="I16" s="415"/>
      <c r="J16" s="415"/>
      <c r="K16" s="415" t="s">
        <v>598</v>
      </c>
      <c r="L16" s="415"/>
      <c r="M16" s="415"/>
      <c r="N16" s="415"/>
    </row>
    <row r="17" spans="1:722" ht="203" x14ac:dyDescent="0.35">
      <c r="A17" s="393" t="s">
        <v>347</v>
      </c>
      <c r="B17" s="394" t="s">
        <v>89</v>
      </c>
      <c r="C17" s="415"/>
      <c r="D17" s="415" t="s">
        <v>495</v>
      </c>
      <c r="E17" s="415"/>
      <c r="F17" s="415"/>
      <c r="G17" s="415"/>
      <c r="H17" s="415"/>
      <c r="I17" s="415"/>
      <c r="J17" s="415"/>
      <c r="K17" s="415"/>
      <c r="L17" s="415">
        <v>25618</v>
      </c>
      <c r="M17" s="415"/>
      <c r="N17" s="415"/>
    </row>
    <row r="18" spans="1:722" ht="159.5" x14ac:dyDescent="0.35">
      <c r="A18" s="393" t="s">
        <v>348</v>
      </c>
      <c r="B18" s="394" t="s">
        <v>93</v>
      </c>
      <c r="C18" s="415" t="s">
        <v>797</v>
      </c>
      <c r="D18" s="415">
        <v>25992</v>
      </c>
      <c r="E18" s="415"/>
      <c r="F18" s="415"/>
      <c r="G18" s="415"/>
      <c r="H18" s="415"/>
      <c r="I18" s="415"/>
      <c r="J18" s="415"/>
      <c r="K18" s="415"/>
      <c r="L18" s="415"/>
      <c r="M18" s="415"/>
      <c r="N18" s="415"/>
    </row>
    <row r="19" spans="1:722" ht="29" x14ac:dyDescent="0.35">
      <c r="A19" s="393" t="s">
        <v>348</v>
      </c>
      <c r="B19" s="391" t="s">
        <v>93</v>
      </c>
      <c r="C19" s="415"/>
      <c r="D19" s="415"/>
      <c r="E19" s="415"/>
      <c r="F19" s="415"/>
      <c r="G19" s="415"/>
      <c r="H19" s="415"/>
      <c r="I19" s="415"/>
      <c r="J19" s="415"/>
      <c r="K19" s="415"/>
      <c r="L19" s="415"/>
      <c r="M19" s="415"/>
      <c r="N19" s="415" t="s">
        <v>496</v>
      </c>
    </row>
    <row r="20" spans="1:722" ht="72.5" x14ac:dyDescent="0.35">
      <c r="A20" s="393" t="s">
        <v>349</v>
      </c>
      <c r="B20" s="394" t="s">
        <v>97</v>
      </c>
      <c r="C20" s="415"/>
      <c r="D20" s="415" t="s">
        <v>497</v>
      </c>
      <c r="E20" s="415" t="s">
        <v>498</v>
      </c>
      <c r="F20" s="415">
        <v>25668</v>
      </c>
      <c r="G20" s="415"/>
      <c r="H20" s="415"/>
      <c r="I20" s="415" t="s">
        <v>798</v>
      </c>
      <c r="J20" s="415" t="s">
        <v>499</v>
      </c>
      <c r="K20" s="415" t="s">
        <v>500</v>
      </c>
      <c r="L20" s="415"/>
      <c r="M20" s="415" t="s">
        <v>499</v>
      </c>
      <c r="N20" s="415"/>
    </row>
    <row r="21" spans="1:722" ht="145" x14ac:dyDescent="0.35">
      <c r="A21" s="393" t="s">
        <v>350</v>
      </c>
      <c r="B21" s="391" t="s">
        <v>99</v>
      </c>
      <c r="C21" s="415" t="s">
        <v>794</v>
      </c>
      <c r="D21" s="415" t="s">
        <v>501</v>
      </c>
      <c r="E21" s="415"/>
      <c r="F21" s="415">
        <v>25669</v>
      </c>
      <c r="G21" s="415"/>
      <c r="H21" s="415"/>
      <c r="I21" s="415" t="s">
        <v>799</v>
      </c>
      <c r="J21" s="415"/>
      <c r="K21" s="415" t="s">
        <v>502</v>
      </c>
      <c r="L21" s="415"/>
      <c r="M21" s="415"/>
      <c r="N21" s="415"/>
    </row>
    <row r="22" spans="1:722" ht="159.5" x14ac:dyDescent="0.35">
      <c r="A22" s="393" t="s">
        <v>100</v>
      </c>
      <c r="B22" s="391" t="s">
        <v>101</v>
      </c>
      <c r="C22" s="415" t="s">
        <v>793</v>
      </c>
      <c r="D22" s="415" t="s">
        <v>503</v>
      </c>
      <c r="E22" s="415"/>
      <c r="F22" s="415">
        <v>25670</v>
      </c>
      <c r="G22" s="415"/>
      <c r="H22" s="415" t="s">
        <v>504</v>
      </c>
      <c r="I22" s="415" t="s">
        <v>800</v>
      </c>
      <c r="J22" s="415"/>
      <c r="K22" s="415" t="s">
        <v>505</v>
      </c>
      <c r="L22" s="415"/>
      <c r="M22" s="415"/>
      <c r="N22" s="415"/>
    </row>
    <row r="23" spans="1:722" ht="43.5" x14ac:dyDescent="0.35">
      <c r="A23" s="393" t="s">
        <v>351</v>
      </c>
      <c r="B23" s="394" t="s">
        <v>352</v>
      </c>
      <c r="C23" s="415"/>
      <c r="D23" s="415"/>
      <c r="E23" s="415"/>
      <c r="F23" s="415"/>
      <c r="G23" s="415"/>
      <c r="H23" s="415" t="s">
        <v>801</v>
      </c>
      <c r="I23" s="415"/>
      <c r="J23" s="415"/>
      <c r="K23" s="415"/>
      <c r="L23" s="415"/>
      <c r="M23" s="415"/>
      <c r="N23" s="415"/>
    </row>
    <row r="24" spans="1:722" ht="72.5" x14ac:dyDescent="0.35">
      <c r="A24" s="393" t="s">
        <v>102</v>
      </c>
      <c r="B24" s="394" t="s">
        <v>353</v>
      </c>
      <c r="C24" s="415"/>
      <c r="D24" s="415" t="s">
        <v>506</v>
      </c>
      <c r="E24" s="415" t="s">
        <v>507</v>
      </c>
      <c r="F24" s="415"/>
      <c r="G24" s="415"/>
      <c r="H24" s="415"/>
      <c r="I24" s="415"/>
      <c r="J24" s="415" t="s">
        <v>507</v>
      </c>
      <c r="K24" s="415" t="s">
        <v>508</v>
      </c>
      <c r="L24" s="415"/>
      <c r="M24" s="415" t="s">
        <v>507</v>
      </c>
      <c r="N24" s="415"/>
    </row>
    <row r="25" spans="1:722" ht="29" x14ac:dyDescent="0.35">
      <c r="A25" s="393" t="s">
        <v>108</v>
      </c>
      <c r="B25" s="394" t="s">
        <v>109</v>
      </c>
      <c r="C25" s="415"/>
      <c r="D25" s="415" t="s">
        <v>509</v>
      </c>
      <c r="E25" s="415"/>
      <c r="F25" s="415"/>
      <c r="G25" s="415"/>
      <c r="H25" s="415"/>
      <c r="I25" s="415"/>
      <c r="J25" s="415"/>
      <c r="K25" s="415"/>
      <c r="L25" s="415"/>
      <c r="M25" s="415"/>
      <c r="N25" s="415"/>
    </row>
    <row r="26" spans="1:722" x14ac:dyDescent="0.35">
      <c r="A26" s="393" t="s">
        <v>108</v>
      </c>
      <c r="B26" s="391" t="s">
        <v>109</v>
      </c>
      <c r="C26" s="415"/>
      <c r="D26" s="415"/>
      <c r="E26" s="415"/>
      <c r="F26" s="415"/>
      <c r="G26" s="415"/>
      <c r="H26" s="415"/>
      <c r="I26" s="415"/>
      <c r="J26" s="415"/>
      <c r="K26" s="415"/>
      <c r="L26" s="415"/>
      <c r="M26" s="415"/>
      <c r="N26" s="415"/>
    </row>
    <row r="27" spans="1:722" x14ac:dyDescent="0.35">
      <c r="A27" s="393" t="s">
        <v>110</v>
      </c>
      <c r="B27" s="391" t="s">
        <v>111</v>
      </c>
      <c r="C27" s="415"/>
      <c r="D27" s="415"/>
      <c r="E27" s="415"/>
      <c r="F27" s="415"/>
      <c r="G27" s="415"/>
      <c r="H27" s="415"/>
      <c r="I27" s="415"/>
      <c r="J27" s="415"/>
      <c r="K27" s="415"/>
      <c r="L27" s="415"/>
      <c r="M27" s="415"/>
      <c r="N27" s="415"/>
    </row>
    <row r="28" spans="1:722" ht="116" x14ac:dyDescent="0.35">
      <c r="A28" s="393" t="s">
        <v>112</v>
      </c>
      <c r="B28" s="394" t="s">
        <v>113</v>
      </c>
      <c r="C28" s="415"/>
      <c r="D28" s="415" t="s">
        <v>510</v>
      </c>
      <c r="E28" s="415" t="s">
        <v>511</v>
      </c>
      <c r="F28" s="415"/>
      <c r="G28" s="415"/>
      <c r="H28" s="415"/>
      <c r="I28" s="415" t="s">
        <v>802</v>
      </c>
      <c r="J28" s="415" t="s">
        <v>511</v>
      </c>
      <c r="K28" s="415" t="s">
        <v>512</v>
      </c>
      <c r="L28" s="415"/>
      <c r="M28" s="415" t="s">
        <v>511</v>
      </c>
      <c r="N28" s="415"/>
    </row>
    <row r="29" spans="1:722" ht="72.5" x14ac:dyDescent="0.35">
      <c r="A29" s="393" t="s">
        <v>355</v>
      </c>
      <c r="B29" s="391" t="s">
        <v>117</v>
      </c>
      <c r="C29" s="415">
        <v>25915</v>
      </c>
      <c r="D29" s="415" t="s">
        <v>514</v>
      </c>
      <c r="E29" s="415"/>
      <c r="F29" s="415"/>
      <c r="G29" s="415"/>
      <c r="H29" s="415"/>
      <c r="I29" s="415" t="s">
        <v>513</v>
      </c>
      <c r="J29" s="415"/>
      <c r="K29" s="415" t="s">
        <v>515</v>
      </c>
      <c r="L29" s="415"/>
      <c r="M29" s="415"/>
      <c r="N29" s="415"/>
    </row>
    <row r="30" spans="1:722" s="395" customFormat="1" ht="43.5" x14ac:dyDescent="0.35">
      <c r="A30" s="393" t="s">
        <v>118</v>
      </c>
      <c r="B30" s="393" t="s">
        <v>119</v>
      </c>
      <c r="C30" s="415"/>
      <c r="D30" s="415">
        <v>25732</v>
      </c>
      <c r="E30" s="415">
        <v>25732</v>
      </c>
      <c r="F30" s="415"/>
      <c r="G30" s="415"/>
      <c r="H30" s="415"/>
      <c r="I30" s="415"/>
      <c r="J30" s="415">
        <v>25732</v>
      </c>
      <c r="K30" s="415" t="s">
        <v>516</v>
      </c>
      <c r="L30" s="415"/>
      <c r="M30" s="415">
        <v>25732</v>
      </c>
      <c r="N30" s="415"/>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00"/>
      <c r="AP30" s="400"/>
      <c r="AQ30" s="400"/>
      <c r="AR30" s="400"/>
      <c r="AS30" s="400"/>
      <c r="AT30" s="400"/>
      <c r="AU30" s="400"/>
      <c r="AV30" s="400"/>
      <c r="AW30" s="400"/>
      <c r="AX30" s="400"/>
      <c r="AY30" s="400"/>
      <c r="AZ30" s="400"/>
      <c r="BA30" s="400"/>
      <c r="BB30" s="400"/>
      <c r="BC30" s="400"/>
      <c r="BD30" s="400"/>
      <c r="BE30" s="400"/>
      <c r="BF30" s="400"/>
      <c r="BG30" s="400"/>
      <c r="BH30" s="400"/>
      <c r="BI30" s="400"/>
      <c r="BJ30" s="400"/>
      <c r="BK30" s="400"/>
      <c r="BL30" s="400"/>
      <c r="BM30" s="400"/>
      <c r="BN30" s="400"/>
      <c r="BO30" s="400"/>
      <c r="BP30" s="400"/>
      <c r="BQ30" s="400"/>
      <c r="BR30" s="400"/>
      <c r="BS30" s="400"/>
      <c r="BT30" s="400"/>
      <c r="BU30" s="400"/>
      <c r="BV30" s="400"/>
      <c r="BW30" s="400"/>
      <c r="BX30" s="400"/>
      <c r="BY30" s="400"/>
      <c r="BZ30" s="400"/>
      <c r="CA30" s="400"/>
      <c r="CB30" s="400"/>
      <c r="CC30" s="400"/>
      <c r="CD30" s="400"/>
      <c r="CE30" s="400"/>
      <c r="CF30" s="400"/>
      <c r="CG30" s="400"/>
      <c r="CH30" s="400"/>
      <c r="CI30" s="400"/>
      <c r="CJ30" s="400"/>
      <c r="CK30" s="400"/>
      <c r="CL30" s="400"/>
      <c r="CM30" s="400"/>
      <c r="CN30" s="400"/>
      <c r="CO30" s="400"/>
      <c r="CP30" s="400"/>
      <c r="CQ30" s="400"/>
      <c r="CR30" s="400"/>
      <c r="CS30" s="400"/>
      <c r="CT30" s="400"/>
      <c r="CU30" s="400"/>
      <c r="CV30" s="400"/>
      <c r="CW30" s="400"/>
      <c r="CX30" s="400"/>
      <c r="CY30" s="400"/>
      <c r="CZ30" s="400"/>
      <c r="DA30" s="400"/>
      <c r="DB30" s="400"/>
      <c r="DC30" s="400"/>
      <c r="DD30" s="400"/>
      <c r="DE30" s="400"/>
      <c r="DF30" s="400"/>
      <c r="DG30" s="400"/>
      <c r="DH30" s="400"/>
      <c r="DI30" s="400"/>
      <c r="DJ30" s="400"/>
      <c r="DK30" s="400"/>
      <c r="DL30" s="400"/>
      <c r="DM30" s="400"/>
      <c r="DN30" s="400"/>
      <c r="DO30" s="400"/>
      <c r="DP30" s="400"/>
      <c r="DQ30" s="400"/>
      <c r="DR30" s="400"/>
      <c r="DS30" s="400"/>
      <c r="DT30" s="400"/>
      <c r="DU30" s="400"/>
      <c r="DV30" s="400"/>
      <c r="DW30" s="400"/>
      <c r="DX30" s="400"/>
      <c r="DY30" s="400"/>
      <c r="DZ30" s="400"/>
      <c r="EA30" s="400"/>
      <c r="EB30" s="400"/>
      <c r="EC30" s="400"/>
      <c r="ED30" s="400"/>
      <c r="EE30" s="400"/>
      <c r="EF30" s="400"/>
      <c r="EG30" s="400"/>
      <c r="EH30" s="400"/>
      <c r="EI30" s="400"/>
      <c r="EJ30" s="400"/>
      <c r="EK30" s="400"/>
      <c r="EL30" s="400"/>
      <c r="EM30" s="400"/>
      <c r="EN30" s="400"/>
      <c r="EO30" s="400"/>
      <c r="EP30" s="400"/>
      <c r="EQ30" s="400"/>
      <c r="ER30" s="400"/>
      <c r="ES30" s="400"/>
      <c r="ET30" s="400"/>
      <c r="EU30" s="400"/>
      <c r="EV30" s="400"/>
      <c r="EW30" s="400"/>
      <c r="EX30" s="400"/>
      <c r="EY30" s="400"/>
      <c r="EZ30" s="400"/>
      <c r="FA30" s="400"/>
      <c r="FB30" s="400"/>
      <c r="FC30" s="400"/>
      <c r="FD30" s="400"/>
      <c r="FE30" s="400"/>
      <c r="FF30" s="400"/>
      <c r="FG30" s="400"/>
      <c r="FH30" s="400"/>
      <c r="FI30" s="400"/>
      <c r="FJ30" s="400"/>
      <c r="FK30" s="400"/>
      <c r="FL30" s="400"/>
      <c r="FM30" s="400"/>
      <c r="FN30" s="400"/>
      <c r="FO30" s="400"/>
      <c r="FP30" s="400"/>
      <c r="FQ30" s="400"/>
      <c r="FR30" s="400"/>
      <c r="FS30" s="400"/>
      <c r="FT30" s="400"/>
      <c r="FU30" s="400"/>
      <c r="FV30" s="400"/>
      <c r="FW30" s="400"/>
      <c r="FX30" s="400"/>
      <c r="FY30" s="400"/>
      <c r="FZ30" s="400"/>
      <c r="GA30" s="400"/>
      <c r="GB30" s="400"/>
      <c r="GC30" s="400"/>
      <c r="GD30" s="400"/>
      <c r="GE30" s="400"/>
      <c r="GF30" s="400"/>
      <c r="GG30" s="400"/>
      <c r="GH30" s="400"/>
      <c r="GI30" s="400"/>
      <c r="GJ30" s="400"/>
      <c r="GK30" s="400"/>
      <c r="GL30" s="400"/>
      <c r="GM30" s="400"/>
      <c r="GN30" s="400"/>
      <c r="GO30" s="400"/>
      <c r="GP30" s="400"/>
      <c r="GQ30" s="400"/>
      <c r="GR30" s="400"/>
      <c r="GS30" s="400"/>
      <c r="GT30" s="400"/>
      <c r="GU30" s="400"/>
      <c r="GV30" s="400"/>
      <c r="GW30" s="400"/>
      <c r="GX30" s="400"/>
      <c r="GY30" s="400"/>
      <c r="GZ30" s="400"/>
      <c r="HA30" s="400"/>
      <c r="HB30" s="400"/>
      <c r="HC30" s="400"/>
      <c r="HD30" s="400"/>
      <c r="HE30" s="400"/>
      <c r="HF30" s="400"/>
      <c r="HG30" s="400"/>
      <c r="HH30" s="400"/>
      <c r="HI30" s="400"/>
      <c r="HJ30" s="400"/>
      <c r="HK30" s="400"/>
      <c r="HL30" s="400"/>
      <c r="HM30" s="400"/>
      <c r="HN30" s="400"/>
      <c r="HO30" s="400"/>
      <c r="HP30" s="400"/>
      <c r="HQ30" s="400"/>
      <c r="HR30" s="400"/>
      <c r="HS30" s="400"/>
      <c r="HT30" s="400"/>
      <c r="HU30" s="400"/>
      <c r="HV30" s="400"/>
      <c r="HW30" s="400"/>
      <c r="HX30" s="400"/>
      <c r="HY30" s="400"/>
      <c r="HZ30" s="400"/>
      <c r="IA30" s="400"/>
      <c r="IB30" s="400"/>
      <c r="IC30" s="400"/>
      <c r="ID30" s="400"/>
      <c r="IE30" s="400"/>
      <c r="IF30" s="400"/>
      <c r="IG30" s="400"/>
      <c r="IH30" s="400"/>
      <c r="II30" s="400"/>
      <c r="IJ30" s="400"/>
      <c r="IK30" s="400"/>
      <c r="IL30" s="400"/>
      <c r="IM30" s="400"/>
      <c r="IN30" s="400"/>
      <c r="IO30" s="400"/>
      <c r="IP30" s="400"/>
      <c r="IQ30" s="400"/>
      <c r="IR30" s="400"/>
      <c r="IS30" s="400"/>
      <c r="IT30" s="400"/>
      <c r="IU30" s="400"/>
      <c r="IV30" s="400"/>
      <c r="IW30" s="400"/>
      <c r="IX30" s="400"/>
      <c r="IY30" s="400"/>
      <c r="IZ30" s="400"/>
      <c r="JA30" s="400"/>
      <c r="JB30" s="400"/>
      <c r="JC30" s="400"/>
      <c r="JD30" s="400"/>
      <c r="JE30" s="400"/>
      <c r="JF30" s="400"/>
      <c r="JG30" s="400"/>
      <c r="JH30" s="400"/>
      <c r="JI30" s="400"/>
      <c r="JJ30" s="400"/>
      <c r="JK30" s="400"/>
      <c r="JL30" s="400"/>
      <c r="JM30" s="400"/>
      <c r="JN30" s="400"/>
      <c r="JO30" s="400"/>
      <c r="JP30" s="400"/>
      <c r="JQ30" s="400"/>
      <c r="JR30" s="400"/>
      <c r="JS30" s="400"/>
      <c r="JT30" s="400"/>
      <c r="JU30" s="400"/>
      <c r="JV30" s="400"/>
      <c r="JW30" s="400"/>
      <c r="JX30" s="400"/>
      <c r="JY30" s="400"/>
      <c r="JZ30" s="400"/>
      <c r="KA30" s="400"/>
      <c r="KB30" s="400"/>
      <c r="KC30" s="400"/>
      <c r="KD30" s="400"/>
      <c r="KE30" s="400"/>
      <c r="KF30" s="400"/>
      <c r="KG30" s="400"/>
      <c r="KH30" s="400"/>
      <c r="KI30" s="400"/>
      <c r="KJ30" s="400"/>
      <c r="KK30" s="400"/>
      <c r="KL30" s="400"/>
      <c r="KM30" s="400"/>
      <c r="KN30" s="400"/>
      <c r="KO30" s="400"/>
      <c r="KP30" s="400"/>
      <c r="KQ30" s="400"/>
      <c r="KR30" s="400"/>
      <c r="KS30" s="400"/>
      <c r="KT30" s="400"/>
      <c r="KU30" s="400"/>
      <c r="KV30" s="400"/>
      <c r="KW30" s="400"/>
      <c r="KX30" s="400"/>
      <c r="KY30" s="400"/>
      <c r="KZ30" s="400"/>
      <c r="LA30" s="400"/>
      <c r="LB30" s="400"/>
      <c r="LC30" s="400"/>
      <c r="LD30" s="400"/>
      <c r="LE30" s="400"/>
      <c r="LF30" s="400"/>
      <c r="LG30" s="400"/>
      <c r="LH30" s="400"/>
      <c r="LI30" s="400"/>
      <c r="LJ30" s="400"/>
      <c r="LK30" s="400"/>
      <c r="LL30" s="400"/>
      <c r="LM30" s="400"/>
      <c r="LN30" s="400"/>
      <c r="LO30" s="400"/>
      <c r="LP30" s="400"/>
      <c r="LQ30" s="400"/>
      <c r="LR30" s="400"/>
      <c r="LS30" s="400"/>
      <c r="LT30" s="400"/>
      <c r="LU30" s="400"/>
      <c r="LV30" s="400"/>
      <c r="LW30" s="400"/>
      <c r="LX30" s="400"/>
      <c r="LY30" s="400"/>
      <c r="LZ30" s="400"/>
      <c r="MA30" s="400"/>
      <c r="MB30" s="400"/>
      <c r="MC30" s="400"/>
      <c r="MD30" s="400"/>
      <c r="ME30" s="400"/>
      <c r="MF30" s="400"/>
      <c r="MG30" s="400"/>
      <c r="MH30" s="400"/>
      <c r="MI30" s="400"/>
      <c r="MJ30" s="400"/>
      <c r="MK30" s="400"/>
      <c r="ML30" s="400"/>
      <c r="MM30" s="400"/>
      <c r="MN30" s="400"/>
      <c r="MO30" s="400"/>
      <c r="MP30" s="400"/>
      <c r="MQ30" s="400"/>
      <c r="MR30" s="400"/>
      <c r="MS30" s="400"/>
      <c r="MT30" s="400"/>
      <c r="MU30" s="400"/>
      <c r="MV30" s="400"/>
      <c r="MW30" s="400"/>
      <c r="MX30" s="400"/>
      <c r="MY30" s="400"/>
      <c r="MZ30" s="400"/>
      <c r="NA30" s="400"/>
      <c r="NB30" s="400"/>
      <c r="NC30" s="400"/>
      <c r="ND30" s="400"/>
      <c r="NE30" s="400"/>
      <c r="NF30" s="400"/>
      <c r="NG30" s="400"/>
      <c r="NH30" s="400"/>
      <c r="NI30" s="400"/>
      <c r="NJ30" s="400"/>
      <c r="NK30" s="400"/>
      <c r="NL30" s="400"/>
      <c r="NM30" s="400"/>
      <c r="NN30" s="400"/>
      <c r="NO30" s="400"/>
      <c r="NP30" s="400"/>
      <c r="NQ30" s="400"/>
      <c r="NR30" s="400"/>
      <c r="NS30" s="400"/>
      <c r="NT30" s="400"/>
      <c r="NU30" s="400"/>
      <c r="NV30" s="400"/>
      <c r="NW30" s="400"/>
      <c r="NX30" s="400"/>
      <c r="NY30" s="400"/>
      <c r="NZ30" s="400"/>
      <c r="OA30" s="400"/>
      <c r="OB30" s="400"/>
      <c r="OC30" s="400"/>
      <c r="OD30" s="400"/>
      <c r="OE30" s="400"/>
      <c r="OF30" s="400"/>
      <c r="OG30" s="400"/>
      <c r="OH30" s="400"/>
      <c r="OI30" s="400"/>
      <c r="OJ30" s="400"/>
      <c r="OK30" s="400"/>
      <c r="OL30" s="400"/>
      <c r="OM30" s="400"/>
      <c r="ON30" s="400"/>
      <c r="OO30" s="400"/>
      <c r="OP30" s="400"/>
      <c r="OQ30" s="400"/>
      <c r="OR30" s="400"/>
      <c r="OS30" s="400"/>
      <c r="OT30" s="400"/>
      <c r="OU30" s="400"/>
      <c r="OV30" s="400"/>
      <c r="OW30" s="400"/>
      <c r="OX30" s="400"/>
      <c r="OY30" s="400"/>
      <c r="OZ30" s="400"/>
      <c r="PA30" s="400"/>
      <c r="PB30" s="400"/>
      <c r="PC30" s="400"/>
      <c r="PD30" s="400"/>
      <c r="PE30" s="400"/>
      <c r="PF30" s="400"/>
      <c r="PG30" s="400"/>
      <c r="PH30" s="400"/>
      <c r="PI30" s="400"/>
      <c r="PJ30" s="400"/>
      <c r="PK30" s="400"/>
      <c r="PL30" s="400"/>
      <c r="PM30" s="400"/>
      <c r="PN30" s="400"/>
      <c r="PO30" s="400"/>
      <c r="PP30" s="400"/>
      <c r="PQ30" s="400"/>
      <c r="PR30" s="400"/>
      <c r="PS30" s="400"/>
      <c r="PT30" s="400"/>
      <c r="PU30" s="400"/>
      <c r="PV30" s="400"/>
      <c r="PW30" s="400"/>
      <c r="PX30" s="400"/>
      <c r="PY30" s="400"/>
      <c r="PZ30" s="400"/>
      <c r="QA30" s="400"/>
      <c r="QB30" s="400"/>
      <c r="QC30" s="400"/>
      <c r="QD30" s="400"/>
      <c r="QE30" s="400"/>
      <c r="QF30" s="400"/>
      <c r="QG30" s="400"/>
      <c r="QH30" s="400"/>
      <c r="QI30" s="400"/>
      <c r="QJ30" s="400"/>
      <c r="QK30" s="400"/>
      <c r="QL30" s="400"/>
      <c r="QM30" s="400"/>
      <c r="QN30" s="400"/>
      <c r="QO30" s="400"/>
      <c r="QP30" s="400"/>
      <c r="QQ30" s="400"/>
      <c r="QR30" s="400"/>
      <c r="QS30" s="400"/>
      <c r="QT30" s="400"/>
      <c r="QU30" s="400"/>
      <c r="QV30" s="400"/>
      <c r="QW30" s="400"/>
      <c r="QX30" s="400"/>
      <c r="QY30" s="400"/>
      <c r="QZ30" s="400"/>
      <c r="RA30" s="400"/>
      <c r="RB30" s="400"/>
      <c r="RC30" s="400"/>
      <c r="RD30" s="400"/>
      <c r="RE30" s="400"/>
      <c r="RF30" s="400"/>
      <c r="RG30" s="400"/>
      <c r="RH30" s="400"/>
      <c r="RI30" s="400"/>
      <c r="RJ30" s="400"/>
      <c r="RK30" s="400"/>
      <c r="RL30" s="400"/>
      <c r="RM30" s="400"/>
      <c r="RN30" s="400"/>
      <c r="RO30" s="400"/>
      <c r="RP30" s="400"/>
      <c r="RQ30" s="400"/>
      <c r="RR30" s="400"/>
      <c r="RS30" s="400"/>
      <c r="RT30" s="400"/>
      <c r="RU30" s="400"/>
      <c r="RV30" s="400"/>
      <c r="RW30" s="400"/>
      <c r="RX30" s="400"/>
      <c r="RY30" s="400"/>
      <c r="RZ30" s="400"/>
      <c r="SA30" s="400"/>
      <c r="SB30" s="400"/>
      <c r="SC30" s="400"/>
      <c r="SD30" s="400"/>
      <c r="SE30" s="400"/>
      <c r="SF30" s="400"/>
      <c r="SG30" s="400"/>
      <c r="SH30" s="400"/>
      <c r="SI30" s="400"/>
      <c r="SJ30" s="400"/>
      <c r="SK30" s="400"/>
      <c r="SL30" s="400"/>
      <c r="SM30" s="400"/>
      <c r="SN30" s="400"/>
      <c r="SO30" s="400"/>
      <c r="SP30" s="400"/>
      <c r="SQ30" s="400"/>
      <c r="SR30" s="400"/>
      <c r="SS30" s="400"/>
      <c r="ST30" s="400"/>
      <c r="SU30" s="400"/>
      <c r="SV30" s="400"/>
      <c r="SW30" s="400"/>
      <c r="SX30" s="400"/>
      <c r="SY30" s="400"/>
      <c r="SZ30" s="400"/>
      <c r="TA30" s="400"/>
      <c r="TB30" s="400"/>
      <c r="TC30" s="400"/>
      <c r="TD30" s="400"/>
      <c r="TE30" s="400"/>
      <c r="TF30" s="400"/>
      <c r="TG30" s="400"/>
      <c r="TH30" s="400"/>
      <c r="TI30" s="400"/>
      <c r="TJ30" s="400"/>
      <c r="TK30" s="400"/>
      <c r="TL30" s="400"/>
      <c r="TM30" s="400"/>
      <c r="TN30" s="400"/>
      <c r="TO30" s="400"/>
      <c r="TP30" s="400"/>
      <c r="TQ30" s="400"/>
      <c r="TR30" s="400"/>
      <c r="TS30" s="400"/>
      <c r="TT30" s="400"/>
      <c r="TU30" s="400"/>
      <c r="TV30" s="400"/>
      <c r="TW30" s="400"/>
      <c r="TX30" s="400"/>
      <c r="TY30" s="400"/>
      <c r="TZ30" s="400"/>
      <c r="UA30" s="400"/>
      <c r="UB30" s="400"/>
      <c r="UC30" s="400"/>
      <c r="UD30" s="400"/>
      <c r="UE30" s="400"/>
      <c r="UF30" s="400"/>
      <c r="UG30" s="400"/>
      <c r="UH30" s="400"/>
      <c r="UI30" s="400"/>
      <c r="UJ30" s="400"/>
      <c r="UK30" s="400"/>
      <c r="UL30" s="400"/>
      <c r="UM30" s="400"/>
      <c r="UN30" s="400"/>
      <c r="UO30" s="400"/>
      <c r="UP30" s="400"/>
      <c r="UQ30" s="400"/>
      <c r="UR30" s="400"/>
      <c r="US30" s="400"/>
      <c r="UT30" s="400"/>
      <c r="UU30" s="400"/>
      <c r="UV30" s="400"/>
      <c r="UW30" s="400"/>
      <c r="UX30" s="400"/>
      <c r="UY30" s="400"/>
      <c r="UZ30" s="400"/>
      <c r="VA30" s="400"/>
      <c r="VB30" s="400"/>
      <c r="VC30" s="400"/>
      <c r="VD30" s="400"/>
      <c r="VE30" s="400"/>
      <c r="VF30" s="400"/>
      <c r="VG30" s="400"/>
      <c r="VH30" s="400"/>
      <c r="VI30" s="400"/>
      <c r="VJ30" s="400"/>
      <c r="VK30" s="400"/>
      <c r="VL30" s="400"/>
      <c r="VM30" s="400"/>
      <c r="VN30" s="400"/>
      <c r="VO30" s="400"/>
      <c r="VP30" s="400"/>
      <c r="VQ30" s="400"/>
      <c r="VR30" s="400"/>
      <c r="VS30" s="400"/>
      <c r="VT30" s="400"/>
      <c r="VU30" s="400"/>
      <c r="VV30" s="400"/>
      <c r="VW30" s="400"/>
      <c r="VX30" s="400"/>
      <c r="VY30" s="400"/>
      <c r="VZ30" s="400"/>
      <c r="WA30" s="400"/>
      <c r="WB30" s="400"/>
      <c r="WC30" s="400"/>
      <c r="WD30" s="400"/>
      <c r="WE30" s="400"/>
      <c r="WF30" s="400"/>
      <c r="WG30" s="400"/>
      <c r="WH30" s="400"/>
      <c r="WI30" s="400"/>
      <c r="WJ30" s="400"/>
      <c r="WK30" s="400"/>
      <c r="WL30" s="400"/>
      <c r="WM30" s="400"/>
      <c r="WN30" s="400"/>
      <c r="WO30" s="400"/>
      <c r="WP30" s="400"/>
      <c r="WQ30" s="400"/>
      <c r="WR30" s="400"/>
      <c r="WS30" s="400"/>
      <c r="WT30" s="400"/>
      <c r="WU30" s="400"/>
      <c r="WV30" s="400"/>
      <c r="WW30" s="400"/>
      <c r="WX30" s="400"/>
      <c r="WY30" s="400"/>
      <c r="WZ30" s="400"/>
      <c r="XA30" s="400"/>
      <c r="XB30" s="400"/>
      <c r="XC30" s="400"/>
      <c r="XD30" s="400"/>
      <c r="XE30" s="400"/>
      <c r="XF30" s="400"/>
      <c r="XG30" s="400"/>
      <c r="XH30" s="400"/>
      <c r="XI30" s="400"/>
      <c r="XJ30" s="400"/>
      <c r="XK30" s="400"/>
      <c r="XL30" s="400"/>
      <c r="XM30" s="400"/>
      <c r="XN30" s="400"/>
      <c r="XO30" s="400"/>
      <c r="XP30" s="400"/>
      <c r="XQ30" s="400"/>
      <c r="XR30" s="400"/>
      <c r="XS30" s="400"/>
      <c r="XT30" s="400"/>
      <c r="XU30" s="400"/>
      <c r="XV30" s="400"/>
      <c r="XW30" s="400"/>
      <c r="XX30" s="400"/>
      <c r="XY30" s="400"/>
      <c r="XZ30" s="400"/>
      <c r="YA30" s="400"/>
      <c r="YB30" s="400"/>
      <c r="YC30" s="400"/>
      <c r="YD30" s="400"/>
      <c r="YE30" s="400"/>
      <c r="YF30" s="400"/>
      <c r="YG30" s="400"/>
      <c r="YH30" s="400"/>
      <c r="YI30" s="400"/>
      <c r="YJ30" s="400"/>
      <c r="YK30" s="400"/>
      <c r="YL30" s="400"/>
      <c r="YM30" s="400"/>
      <c r="YN30" s="400"/>
      <c r="YO30" s="400"/>
      <c r="YP30" s="400"/>
      <c r="YQ30" s="400"/>
      <c r="YR30" s="400"/>
      <c r="YS30" s="400"/>
      <c r="YT30" s="400"/>
      <c r="YU30" s="400"/>
      <c r="YV30" s="400"/>
      <c r="YW30" s="400"/>
      <c r="YX30" s="400"/>
      <c r="YY30" s="400"/>
      <c r="YZ30" s="400"/>
      <c r="ZA30" s="400"/>
      <c r="ZB30" s="400"/>
      <c r="ZC30" s="400"/>
      <c r="ZD30" s="400"/>
      <c r="ZE30" s="400"/>
      <c r="ZF30" s="400"/>
      <c r="ZG30" s="400"/>
      <c r="ZH30" s="400"/>
      <c r="ZI30" s="400"/>
      <c r="ZJ30" s="400"/>
      <c r="ZK30" s="400"/>
      <c r="ZL30" s="400"/>
      <c r="ZM30" s="400"/>
      <c r="ZN30" s="400"/>
      <c r="ZO30" s="400"/>
      <c r="ZP30" s="400"/>
      <c r="ZQ30" s="400"/>
      <c r="ZR30" s="400"/>
      <c r="ZS30" s="400"/>
      <c r="ZT30" s="400"/>
      <c r="ZU30" s="400"/>
      <c r="ZV30" s="400"/>
      <c r="ZW30" s="400"/>
      <c r="ZX30" s="400"/>
      <c r="ZY30" s="400"/>
      <c r="ZZ30" s="400"/>
      <c r="AAA30" s="400"/>
      <c r="AAB30" s="400"/>
      <c r="AAC30" s="400"/>
      <c r="AAD30" s="400"/>
      <c r="AAE30" s="400"/>
      <c r="AAF30" s="400"/>
      <c r="AAG30" s="400"/>
      <c r="AAH30" s="400"/>
      <c r="AAI30" s="400"/>
      <c r="AAJ30" s="400"/>
      <c r="AAK30" s="400"/>
      <c r="AAL30" s="400"/>
      <c r="AAM30" s="400"/>
      <c r="AAN30" s="400"/>
      <c r="AAO30" s="400"/>
      <c r="AAP30" s="400"/>
      <c r="AAQ30" s="400"/>
      <c r="AAR30" s="400"/>
      <c r="AAS30" s="400"/>
      <c r="AAT30" s="400"/>
    </row>
    <row r="31" spans="1:722" ht="409.5" x14ac:dyDescent="0.35">
      <c r="A31" s="393" t="s">
        <v>120</v>
      </c>
      <c r="B31" s="394" t="s">
        <v>121</v>
      </c>
      <c r="C31" s="415">
        <v>25734</v>
      </c>
      <c r="D31" s="415">
        <v>25734</v>
      </c>
      <c r="E31" s="415"/>
      <c r="F31" s="415"/>
      <c r="G31" s="415" t="s">
        <v>517</v>
      </c>
      <c r="H31" s="415"/>
      <c r="I31" s="415"/>
      <c r="J31" s="415"/>
      <c r="K31" s="415" t="s">
        <v>518</v>
      </c>
      <c r="L31" s="415"/>
      <c r="M31" s="415"/>
      <c r="N31" s="415"/>
    </row>
    <row r="32" spans="1:722" ht="232" x14ac:dyDescent="0.35">
      <c r="A32" s="393" t="s">
        <v>122</v>
      </c>
      <c r="B32" s="391" t="s">
        <v>123</v>
      </c>
      <c r="C32" s="415"/>
      <c r="D32" s="415"/>
      <c r="E32" s="415"/>
      <c r="F32" s="415"/>
      <c r="G32" s="415"/>
      <c r="H32" s="415"/>
      <c r="I32" s="415"/>
      <c r="J32" s="415"/>
      <c r="K32" s="415" t="s">
        <v>519</v>
      </c>
      <c r="L32" s="415"/>
      <c r="M32" s="415"/>
      <c r="N32" s="415"/>
    </row>
    <row r="33" spans="1:14" ht="72.5" x14ac:dyDescent="0.35">
      <c r="A33" s="393" t="s">
        <v>356</v>
      </c>
      <c r="B33" s="394" t="s">
        <v>125</v>
      </c>
      <c r="C33" s="415"/>
      <c r="D33" s="415" t="s">
        <v>804</v>
      </c>
      <c r="E33" s="415">
        <v>25555</v>
      </c>
      <c r="F33" s="415"/>
      <c r="G33" s="415"/>
      <c r="H33" s="415"/>
      <c r="I33" s="415" t="s">
        <v>803</v>
      </c>
      <c r="J33" s="415">
        <v>25555</v>
      </c>
      <c r="K33" s="415"/>
      <c r="L33" s="415"/>
      <c r="M33" s="415">
        <v>25555</v>
      </c>
      <c r="N33" s="415"/>
    </row>
    <row r="34" spans="1:14" ht="69.75" customHeight="1" x14ac:dyDescent="0.35">
      <c r="A34" s="393" t="s">
        <v>126</v>
      </c>
      <c r="B34" s="394" t="s">
        <v>127</v>
      </c>
      <c r="C34" s="415"/>
      <c r="D34" s="415"/>
      <c r="E34" s="415"/>
      <c r="F34" s="415"/>
      <c r="G34" s="415" t="s">
        <v>520</v>
      </c>
      <c r="H34" s="415"/>
      <c r="I34" s="415"/>
      <c r="J34" s="415"/>
      <c r="K34" s="415"/>
      <c r="L34" s="415"/>
      <c r="M34" s="415"/>
      <c r="N34" s="415"/>
    </row>
    <row r="35" spans="1:14" ht="87" x14ac:dyDescent="0.35">
      <c r="A35" s="393" t="s">
        <v>128</v>
      </c>
      <c r="B35" s="394" t="s">
        <v>129</v>
      </c>
      <c r="C35" s="415"/>
      <c r="D35" s="415"/>
      <c r="E35" s="415"/>
      <c r="F35" s="415"/>
      <c r="G35" s="415"/>
      <c r="H35" s="415" t="s">
        <v>521</v>
      </c>
      <c r="I35" s="415"/>
      <c r="J35" s="415"/>
      <c r="K35" s="415"/>
      <c r="L35" s="415"/>
      <c r="M35" s="415"/>
      <c r="N35" s="415"/>
    </row>
    <row r="36" spans="1:14" ht="174" x14ac:dyDescent="0.35">
      <c r="A36" s="393" t="s">
        <v>357</v>
      </c>
      <c r="B36" s="394" t="s">
        <v>131</v>
      </c>
      <c r="C36" s="415"/>
      <c r="D36" s="415" t="s">
        <v>522</v>
      </c>
      <c r="E36" s="415"/>
      <c r="F36" s="415"/>
      <c r="G36" s="415"/>
      <c r="H36" s="415"/>
      <c r="I36" s="415" t="s">
        <v>805</v>
      </c>
      <c r="J36" s="415"/>
      <c r="K36" s="415" t="s">
        <v>523</v>
      </c>
      <c r="L36" s="415"/>
      <c r="M36" s="415"/>
      <c r="N36" s="415"/>
    </row>
    <row r="37" spans="1:14" ht="43.5" x14ac:dyDescent="0.35">
      <c r="A37" s="393" t="s">
        <v>359</v>
      </c>
      <c r="B37" s="394" t="s">
        <v>137</v>
      </c>
      <c r="C37" s="415">
        <v>25617</v>
      </c>
      <c r="D37" s="415"/>
      <c r="E37" s="415" t="s">
        <v>524</v>
      </c>
      <c r="F37" s="415"/>
      <c r="G37" s="415"/>
      <c r="H37" s="415"/>
      <c r="I37" s="415" t="s">
        <v>806</v>
      </c>
      <c r="J37" s="415" t="s">
        <v>524</v>
      </c>
      <c r="K37" s="415"/>
      <c r="L37" s="415" t="s">
        <v>525</v>
      </c>
      <c r="M37" s="415" t="s">
        <v>524</v>
      </c>
      <c r="N37" s="415"/>
    </row>
    <row r="38" spans="1:14" ht="101.5" x14ac:dyDescent="0.35">
      <c r="A38" s="393" t="s">
        <v>138</v>
      </c>
      <c r="B38" s="394" t="s">
        <v>139</v>
      </c>
      <c r="C38" s="415">
        <v>25734</v>
      </c>
      <c r="D38" s="415">
        <v>25734</v>
      </c>
      <c r="E38" s="415"/>
      <c r="F38" s="415"/>
      <c r="G38" s="415"/>
      <c r="H38" s="415"/>
      <c r="I38" s="415"/>
      <c r="J38" s="415"/>
      <c r="K38" s="415" t="s">
        <v>526</v>
      </c>
      <c r="L38" s="415"/>
      <c r="M38" s="415"/>
      <c r="N38" s="415"/>
    </row>
    <row r="39" spans="1:14" ht="72.5" x14ac:dyDescent="0.35">
      <c r="A39" s="393" t="s">
        <v>360</v>
      </c>
      <c r="B39" s="394" t="s">
        <v>147</v>
      </c>
      <c r="C39" s="415"/>
      <c r="D39" s="415">
        <v>25992</v>
      </c>
      <c r="E39" s="415" t="s">
        <v>527</v>
      </c>
      <c r="F39" s="415"/>
      <c r="G39" s="415"/>
      <c r="H39" s="415"/>
      <c r="I39" s="415" t="s">
        <v>528</v>
      </c>
      <c r="J39" s="415" t="s">
        <v>529</v>
      </c>
      <c r="K39" s="415" t="s">
        <v>530</v>
      </c>
      <c r="L39" s="415"/>
      <c r="M39" s="415" t="s">
        <v>529</v>
      </c>
      <c r="N39" s="415"/>
    </row>
    <row r="40" spans="1:14" ht="87" x14ac:dyDescent="0.35">
      <c r="A40" s="393" t="s">
        <v>361</v>
      </c>
      <c r="B40" s="391" t="s">
        <v>149</v>
      </c>
      <c r="C40" s="415"/>
      <c r="D40" s="415">
        <v>25993</v>
      </c>
      <c r="E40" s="415"/>
      <c r="F40" s="415"/>
      <c r="G40" s="415" t="s">
        <v>531</v>
      </c>
      <c r="H40" s="415"/>
      <c r="I40" s="415" t="s">
        <v>807</v>
      </c>
      <c r="J40" s="415"/>
      <c r="K40" s="415" t="s">
        <v>532</v>
      </c>
      <c r="L40" s="415"/>
      <c r="M40" s="415"/>
      <c r="N40" s="415">
        <v>25984</v>
      </c>
    </row>
    <row r="41" spans="1:14" ht="72.5" x14ac:dyDescent="0.35">
      <c r="A41" s="393" t="s">
        <v>150</v>
      </c>
      <c r="B41" s="391" t="s">
        <v>151</v>
      </c>
      <c r="C41" s="415"/>
      <c r="D41" s="415">
        <v>25994</v>
      </c>
      <c r="E41" s="415"/>
      <c r="F41" s="415"/>
      <c r="G41" s="415" t="s">
        <v>520</v>
      </c>
      <c r="H41" s="415"/>
      <c r="I41" s="415" t="s">
        <v>808</v>
      </c>
      <c r="J41" s="415"/>
      <c r="K41" s="415" t="s">
        <v>533</v>
      </c>
      <c r="L41" s="415"/>
      <c r="M41" s="415"/>
      <c r="N41" s="415"/>
    </row>
    <row r="42" spans="1:14" ht="29" x14ac:dyDescent="0.35">
      <c r="A42" s="393" t="s">
        <v>152</v>
      </c>
      <c r="B42" s="394" t="s">
        <v>153</v>
      </c>
      <c r="C42" s="415"/>
      <c r="D42" s="415" t="s">
        <v>534</v>
      </c>
      <c r="E42" s="415"/>
      <c r="F42" s="415"/>
      <c r="G42" s="415"/>
      <c r="H42" s="415"/>
      <c r="I42" s="415"/>
      <c r="J42" s="415"/>
      <c r="K42" s="415"/>
      <c r="L42" s="415"/>
      <c r="M42" s="415"/>
      <c r="N42" s="415"/>
    </row>
    <row r="43" spans="1:14" ht="29" x14ac:dyDescent="0.35">
      <c r="A43" s="393" t="s">
        <v>362</v>
      </c>
      <c r="B43" s="391" t="s">
        <v>155</v>
      </c>
      <c r="C43" s="415"/>
      <c r="D43" s="415" t="s">
        <v>535</v>
      </c>
      <c r="E43" s="415"/>
      <c r="F43" s="415"/>
      <c r="G43" s="415"/>
      <c r="H43" s="415"/>
      <c r="I43" s="415"/>
      <c r="J43" s="415"/>
      <c r="K43" s="415"/>
      <c r="L43" s="415"/>
      <c r="M43" s="415"/>
      <c r="N43" s="415"/>
    </row>
    <row r="44" spans="1:14" ht="29" x14ac:dyDescent="0.35">
      <c r="A44" s="393" t="s">
        <v>156</v>
      </c>
      <c r="B44" s="391" t="s">
        <v>157</v>
      </c>
      <c r="C44" s="415"/>
      <c r="D44" s="415" t="s">
        <v>536</v>
      </c>
      <c r="E44" s="415"/>
      <c r="F44" s="415"/>
      <c r="G44" s="415"/>
      <c r="H44" s="415"/>
      <c r="I44" s="415"/>
      <c r="J44" s="415"/>
      <c r="K44" s="415"/>
      <c r="L44" s="415"/>
      <c r="M44" s="415"/>
      <c r="N44" s="415"/>
    </row>
    <row r="45" spans="1:14" ht="58" x14ac:dyDescent="0.35">
      <c r="A45" s="393" t="s">
        <v>363</v>
      </c>
      <c r="B45" s="394" t="s">
        <v>159</v>
      </c>
      <c r="C45" s="415"/>
      <c r="D45" s="415"/>
      <c r="E45" s="415" t="s">
        <v>537</v>
      </c>
      <c r="F45" s="415"/>
      <c r="G45" s="415"/>
      <c r="H45" s="415">
        <v>25977</v>
      </c>
      <c r="I45" s="415"/>
      <c r="J45" s="415" t="s">
        <v>537</v>
      </c>
      <c r="K45" s="415" t="s">
        <v>500</v>
      </c>
      <c r="L45" s="415"/>
      <c r="M45" s="415" t="s">
        <v>537</v>
      </c>
      <c r="N45" s="415"/>
    </row>
    <row r="46" spans="1:14" ht="72.5" x14ac:dyDescent="0.35">
      <c r="A46" s="393" t="s">
        <v>364</v>
      </c>
      <c r="B46" s="391" t="s">
        <v>161</v>
      </c>
      <c r="C46" s="415"/>
      <c r="D46" s="415"/>
      <c r="E46" s="415"/>
      <c r="F46" s="415"/>
      <c r="G46" s="415"/>
      <c r="H46" s="415">
        <v>25978</v>
      </c>
      <c r="I46" s="415"/>
      <c r="J46" s="415"/>
      <c r="K46" s="415" t="s">
        <v>538</v>
      </c>
      <c r="L46" s="415"/>
      <c r="M46" s="415"/>
      <c r="N46" s="415"/>
    </row>
    <row r="47" spans="1:14" ht="58" x14ac:dyDescent="0.35">
      <c r="A47" s="393" t="s">
        <v>365</v>
      </c>
      <c r="B47" s="391" t="s">
        <v>163</v>
      </c>
      <c r="C47" s="415"/>
      <c r="D47" s="415"/>
      <c r="E47" s="415"/>
      <c r="F47" s="415"/>
      <c r="G47" s="415"/>
      <c r="H47" s="415" t="s">
        <v>539</v>
      </c>
      <c r="I47" s="415"/>
      <c r="J47" s="415"/>
      <c r="K47" s="415" t="s">
        <v>540</v>
      </c>
      <c r="L47" s="415"/>
      <c r="M47" s="415"/>
      <c r="N47" s="415"/>
    </row>
    <row r="48" spans="1:14" ht="87" x14ac:dyDescent="0.35">
      <c r="A48" s="393" t="s">
        <v>164</v>
      </c>
      <c r="B48" s="394" t="s">
        <v>165</v>
      </c>
      <c r="C48" s="415"/>
      <c r="D48" s="415"/>
      <c r="E48" s="415"/>
      <c r="F48" s="415"/>
      <c r="G48" s="415" t="s">
        <v>541</v>
      </c>
      <c r="H48" s="415"/>
      <c r="I48" s="415"/>
      <c r="J48" s="415"/>
      <c r="K48" s="415"/>
      <c r="L48" s="415"/>
      <c r="M48" s="415"/>
      <c r="N48" s="415"/>
    </row>
    <row r="49" spans="1:722" ht="43.5" x14ac:dyDescent="0.35">
      <c r="A49" s="393" t="s">
        <v>166</v>
      </c>
      <c r="B49" s="394" t="s">
        <v>167</v>
      </c>
      <c r="C49" s="415"/>
      <c r="D49" s="415"/>
      <c r="E49" s="415">
        <v>25707</v>
      </c>
      <c r="F49" s="415"/>
      <c r="G49" s="415"/>
      <c r="H49" s="415"/>
      <c r="I49" s="415"/>
      <c r="J49" s="415">
        <v>25707</v>
      </c>
      <c r="K49" s="415" t="s">
        <v>542</v>
      </c>
      <c r="L49" s="415"/>
      <c r="M49" s="415">
        <v>25707</v>
      </c>
      <c r="N49" s="415"/>
    </row>
    <row r="50" spans="1:722" ht="72.5" x14ac:dyDescent="0.35">
      <c r="A50" s="393" t="s">
        <v>168</v>
      </c>
      <c r="B50" s="394" t="s">
        <v>366</v>
      </c>
      <c r="C50" s="415"/>
      <c r="D50" s="415"/>
      <c r="E50" s="415"/>
      <c r="F50" s="415"/>
      <c r="G50" s="415"/>
      <c r="H50" s="415"/>
      <c r="I50" s="415"/>
      <c r="J50" s="415"/>
      <c r="K50" s="415" t="s">
        <v>478</v>
      </c>
      <c r="L50" s="415"/>
      <c r="M50" s="415"/>
      <c r="N50" s="415" t="s">
        <v>543</v>
      </c>
    </row>
    <row r="51" spans="1:722" ht="101.5" x14ac:dyDescent="0.35">
      <c r="A51" s="393" t="s">
        <v>367</v>
      </c>
      <c r="B51" s="393" t="s">
        <v>171</v>
      </c>
      <c r="C51" s="415">
        <v>25617</v>
      </c>
      <c r="D51" s="415"/>
      <c r="E51" s="415"/>
      <c r="F51" s="415"/>
      <c r="G51" s="415"/>
      <c r="H51" s="415"/>
      <c r="I51" s="415"/>
      <c r="J51" s="415"/>
      <c r="K51" s="415" t="s">
        <v>544</v>
      </c>
      <c r="L51" s="415" t="s">
        <v>525</v>
      </c>
      <c r="M51" s="415"/>
      <c r="N51" s="415" t="s">
        <v>545</v>
      </c>
    </row>
    <row r="52" spans="1:722" s="417" customFormat="1" x14ac:dyDescent="0.35">
      <c r="A52" s="415" t="s">
        <v>546</v>
      </c>
      <c r="B52" s="415" t="s">
        <v>547</v>
      </c>
      <c r="C52" s="415">
        <v>25617</v>
      </c>
      <c r="D52" s="415"/>
      <c r="E52" s="415"/>
      <c r="F52" s="415"/>
      <c r="G52" s="415"/>
      <c r="H52" s="415"/>
      <c r="I52" s="415"/>
      <c r="J52" s="415"/>
      <c r="K52" s="415"/>
      <c r="L52" s="415"/>
      <c r="M52" s="415"/>
      <c r="N52" s="415"/>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L52" s="416"/>
      <c r="AM52" s="416"/>
      <c r="AN52" s="416"/>
      <c r="AO52" s="416"/>
      <c r="AP52" s="416"/>
      <c r="AQ52" s="416"/>
      <c r="AR52" s="416"/>
      <c r="AS52" s="416"/>
      <c r="AT52" s="416"/>
      <c r="AU52" s="416"/>
      <c r="AV52" s="416"/>
      <c r="AW52" s="416"/>
      <c r="AX52" s="416"/>
      <c r="AY52" s="416"/>
      <c r="AZ52" s="416"/>
      <c r="BA52" s="416"/>
      <c r="BB52" s="416"/>
      <c r="BC52" s="416"/>
      <c r="BD52" s="416"/>
      <c r="BE52" s="416"/>
      <c r="BF52" s="416"/>
      <c r="BG52" s="416"/>
      <c r="BH52" s="416"/>
      <c r="BI52" s="416"/>
      <c r="BJ52" s="416"/>
      <c r="BK52" s="416"/>
      <c r="BL52" s="416"/>
      <c r="BM52" s="416"/>
      <c r="BN52" s="416"/>
      <c r="BO52" s="416"/>
      <c r="BP52" s="416"/>
      <c r="BQ52" s="416"/>
      <c r="BR52" s="416"/>
      <c r="BS52" s="416"/>
      <c r="BT52" s="416"/>
      <c r="BU52" s="416"/>
      <c r="BV52" s="416"/>
      <c r="BW52" s="416"/>
      <c r="BX52" s="416"/>
      <c r="BY52" s="416"/>
      <c r="BZ52" s="416"/>
      <c r="CA52" s="416"/>
      <c r="CB52" s="416"/>
      <c r="CC52" s="416"/>
      <c r="CD52" s="416"/>
      <c r="CE52" s="416"/>
      <c r="CF52" s="416"/>
      <c r="CG52" s="416"/>
      <c r="CH52" s="416"/>
      <c r="CI52" s="416"/>
      <c r="CJ52" s="416"/>
      <c r="CK52" s="416"/>
      <c r="CL52" s="416"/>
      <c r="CM52" s="416"/>
      <c r="CN52" s="416"/>
      <c r="CO52" s="416"/>
      <c r="CP52" s="416"/>
      <c r="CQ52" s="416"/>
      <c r="CR52" s="416"/>
      <c r="CS52" s="416"/>
      <c r="CT52" s="416"/>
      <c r="CU52" s="416"/>
      <c r="CV52" s="416"/>
      <c r="CW52" s="416"/>
      <c r="CX52" s="416"/>
      <c r="CY52" s="416"/>
      <c r="CZ52" s="416"/>
      <c r="DA52" s="416"/>
      <c r="DB52" s="416"/>
      <c r="DC52" s="416"/>
      <c r="DD52" s="416"/>
      <c r="DE52" s="416"/>
      <c r="DF52" s="416"/>
      <c r="DG52" s="416"/>
      <c r="DH52" s="416"/>
      <c r="DI52" s="416"/>
      <c r="DJ52" s="416"/>
      <c r="DK52" s="416"/>
      <c r="DL52" s="416"/>
      <c r="DM52" s="416"/>
      <c r="DN52" s="416"/>
      <c r="DO52" s="416"/>
      <c r="DP52" s="416"/>
      <c r="DQ52" s="416"/>
      <c r="DR52" s="416"/>
      <c r="DS52" s="416"/>
      <c r="DT52" s="416"/>
      <c r="DU52" s="416"/>
      <c r="DV52" s="416"/>
      <c r="DW52" s="416"/>
      <c r="DX52" s="416"/>
      <c r="DY52" s="416"/>
      <c r="DZ52" s="416"/>
      <c r="EA52" s="416"/>
      <c r="EB52" s="416"/>
      <c r="EC52" s="416"/>
      <c r="ED52" s="416"/>
      <c r="EE52" s="416"/>
      <c r="EF52" s="416"/>
      <c r="EG52" s="416"/>
      <c r="EH52" s="416"/>
      <c r="EI52" s="416"/>
      <c r="EJ52" s="416"/>
      <c r="EK52" s="416"/>
      <c r="EL52" s="416"/>
      <c r="EM52" s="416"/>
      <c r="EN52" s="416"/>
      <c r="EO52" s="416"/>
      <c r="EP52" s="416"/>
      <c r="EQ52" s="416"/>
      <c r="ER52" s="416"/>
      <c r="ES52" s="416"/>
      <c r="ET52" s="416"/>
      <c r="EU52" s="416"/>
      <c r="EV52" s="416"/>
      <c r="EW52" s="416"/>
      <c r="EX52" s="416"/>
      <c r="EY52" s="416"/>
      <c r="EZ52" s="416"/>
      <c r="FA52" s="416"/>
      <c r="FB52" s="416"/>
      <c r="FC52" s="416"/>
      <c r="FD52" s="416"/>
      <c r="FE52" s="416"/>
      <c r="FF52" s="416"/>
      <c r="FG52" s="416"/>
      <c r="FH52" s="416"/>
      <c r="FI52" s="416"/>
      <c r="FJ52" s="416"/>
      <c r="FK52" s="416"/>
      <c r="FL52" s="416"/>
      <c r="FM52" s="416"/>
      <c r="FN52" s="416"/>
      <c r="FO52" s="416"/>
      <c r="FP52" s="416"/>
      <c r="FQ52" s="416"/>
      <c r="FR52" s="416"/>
      <c r="FS52" s="416"/>
      <c r="FT52" s="416"/>
      <c r="FU52" s="416"/>
      <c r="FV52" s="416"/>
      <c r="FW52" s="416"/>
      <c r="FX52" s="416"/>
      <c r="FY52" s="416"/>
      <c r="FZ52" s="416"/>
      <c r="GA52" s="416"/>
      <c r="GB52" s="416"/>
      <c r="GC52" s="416"/>
      <c r="GD52" s="416"/>
      <c r="GE52" s="416"/>
      <c r="GF52" s="416"/>
      <c r="GG52" s="416"/>
      <c r="GH52" s="416"/>
      <c r="GI52" s="416"/>
      <c r="GJ52" s="416"/>
      <c r="GK52" s="416"/>
      <c r="GL52" s="416"/>
      <c r="GM52" s="416"/>
      <c r="GN52" s="416"/>
      <c r="GO52" s="416"/>
      <c r="GP52" s="416"/>
      <c r="GQ52" s="416"/>
      <c r="GR52" s="416"/>
      <c r="GS52" s="416"/>
      <c r="GT52" s="416"/>
      <c r="GU52" s="416"/>
      <c r="GV52" s="416"/>
      <c r="GW52" s="416"/>
      <c r="GX52" s="416"/>
      <c r="GY52" s="416"/>
      <c r="GZ52" s="416"/>
      <c r="HA52" s="416"/>
      <c r="HB52" s="416"/>
      <c r="HC52" s="416"/>
      <c r="HD52" s="416"/>
      <c r="HE52" s="416"/>
      <c r="HF52" s="416"/>
      <c r="HG52" s="416"/>
      <c r="HH52" s="416"/>
      <c r="HI52" s="416"/>
      <c r="HJ52" s="416"/>
      <c r="HK52" s="416"/>
      <c r="HL52" s="416"/>
      <c r="HM52" s="416"/>
      <c r="HN52" s="416"/>
      <c r="HO52" s="416"/>
      <c r="HP52" s="416"/>
      <c r="HQ52" s="416"/>
      <c r="HR52" s="416"/>
      <c r="HS52" s="416"/>
      <c r="HT52" s="416"/>
      <c r="HU52" s="416"/>
      <c r="HV52" s="416"/>
      <c r="HW52" s="416"/>
      <c r="HX52" s="416"/>
      <c r="HY52" s="416"/>
      <c r="HZ52" s="416"/>
      <c r="IA52" s="416"/>
      <c r="IB52" s="416"/>
      <c r="IC52" s="416"/>
      <c r="ID52" s="416"/>
      <c r="IE52" s="416"/>
      <c r="IF52" s="416"/>
      <c r="IG52" s="416"/>
      <c r="IH52" s="416"/>
      <c r="II52" s="416"/>
      <c r="IJ52" s="416"/>
      <c r="IK52" s="416"/>
      <c r="IL52" s="416"/>
      <c r="IM52" s="416"/>
      <c r="IN52" s="416"/>
      <c r="IO52" s="416"/>
      <c r="IP52" s="416"/>
      <c r="IQ52" s="416"/>
      <c r="IR52" s="416"/>
      <c r="IS52" s="416"/>
      <c r="IT52" s="416"/>
      <c r="IU52" s="416"/>
      <c r="IV52" s="416"/>
      <c r="IW52" s="416"/>
      <c r="IX52" s="416"/>
      <c r="IY52" s="416"/>
      <c r="IZ52" s="416"/>
      <c r="JA52" s="416"/>
      <c r="JB52" s="416"/>
      <c r="JC52" s="416"/>
      <c r="JD52" s="416"/>
      <c r="JE52" s="416"/>
      <c r="JF52" s="416"/>
      <c r="JG52" s="416"/>
      <c r="JH52" s="416"/>
      <c r="JI52" s="416"/>
      <c r="JJ52" s="416"/>
      <c r="JK52" s="416"/>
      <c r="JL52" s="416"/>
      <c r="JM52" s="416"/>
      <c r="JN52" s="416"/>
      <c r="JO52" s="416"/>
      <c r="JP52" s="416"/>
      <c r="JQ52" s="416"/>
      <c r="JR52" s="416"/>
      <c r="JS52" s="416"/>
      <c r="JT52" s="416"/>
      <c r="JU52" s="416"/>
      <c r="JV52" s="416"/>
      <c r="JW52" s="416"/>
      <c r="JX52" s="416"/>
      <c r="JY52" s="416"/>
      <c r="JZ52" s="416"/>
      <c r="KA52" s="416"/>
      <c r="KB52" s="416"/>
      <c r="KC52" s="416"/>
      <c r="KD52" s="416"/>
      <c r="KE52" s="416"/>
      <c r="KF52" s="416"/>
      <c r="KG52" s="416"/>
      <c r="KH52" s="416"/>
      <c r="KI52" s="416"/>
      <c r="KJ52" s="416"/>
      <c r="KK52" s="416"/>
      <c r="KL52" s="416"/>
      <c r="KM52" s="416"/>
      <c r="KN52" s="416"/>
      <c r="KO52" s="416"/>
      <c r="KP52" s="416"/>
      <c r="KQ52" s="416"/>
      <c r="KR52" s="416"/>
      <c r="KS52" s="416"/>
      <c r="KT52" s="416"/>
      <c r="KU52" s="416"/>
      <c r="KV52" s="416"/>
      <c r="KW52" s="416"/>
      <c r="KX52" s="416"/>
      <c r="KY52" s="416"/>
      <c r="KZ52" s="416"/>
      <c r="LA52" s="416"/>
      <c r="LB52" s="416"/>
      <c r="LC52" s="416"/>
      <c r="LD52" s="416"/>
      <c r="LE52" s="416"/>
      <c r="LF52" s="416"/>
      <c r="LG52" s="416"/>
      <c r="LH52" s="416"/>
      <c r="LI52" s="416"/>
      <c r="LJ52" s="416"/>
      <c r="LK52" s="416"/>
      <c r="LL52" s="416"/>
      <c r="LM52" s="416"/>
      <c r="LN52" s="416"/>
      <c r="LO52" s="416"/>
      <c r="LP52" s="416"/>
      <c r="LQ52" s="416"/>
      <c r="LR52" s="416"/>
      <c r="LS52" s="416"/>
      <c r="LT52" s="416"/>
      <c r="LU52" s="416"/>
      <c r="LV52" s="416"/>
      <c r="LW52" s="416"/>
      <c r="LX52" s="416"/>
      <c r="LY52" s="416"/>
      <c r="LZ52" s="416"/>
      <c r="MA52" s="416"/>
      <c r="MB52" s="416"/>
      <c r="MC52" s="416"/>
      <c r="MD52" s="416"/>
      <c r="ME52" s="416"/>
      <c r="MF52" s="416"/>
      <c r="MG52" s="416"/>
      <c r="MH52" s="416"/>
      <c r="MI52" s="416"/>
      <c r="MJ52" s="416"/>
      <c r="MK52" s="416"/>
      <c r="ML52" s="416"/>
      <c r="MM52" s="416"/>
      <c r="MN52" s="416"/>
      <c r="MO52" s="416"/>
      <c r="MP52" s="416"/>
      <c r="MQ52" s="416"/>
      <c r="MR52" s="416"/>
      <c r="MS52" s="416"/>
      <c r="MT52" s="416"/>
      <c r="MU52" s="416"/>
      <c r="MV52" s="416"/>
      <c r="MW52" s="416"/>
      <c r="MX52" s="416"/>
      <c r="MY52" s="416"/>
      <c r="MZ52" s="416"/>
      <c r="NA52" s="416"/>
      <c r="NB52" s="416"/>
      <c r="NC52" s="416"/>
      <c r="ND52" s="416"/>
      <c r="NE52" s="416"/>
      <c r="NF52" s="416"/>
      <c r="NG52" s="416"/>
      <c r="NH52" s="416"/>
      <c r="NI52" s="416"/>
      <c r="NJ52" s="416"/>
      <c r="NK52" s="416"/>
      <c r="NL52" s="416"/>
      <c r="NM52" s="416"/>
      <c r="NN52" s="416"/>
      <c r="NO52" s="416"/>
      <c r="NP52" s="416"/>
      <c r="NQ52" s="416"/>
      <c r="NR52" s="416"/>
      <c r="NS52" s="416"/>
      <c r="NT52" s="416"/>
      <c r="NU52" s="416"/>
      <c r="NV52" s="416"/>
      <c r="NW52" s="416"/>
      <c r="NX52" s="416"/>
      <c r="NY52" s="416"/>
      <c r="NZ52" s="416"/>
      <c r="OA52" s="416"/>
      <c r="OB52" s="416"/>
      <c r="OC52" s="416"/>
      <c r="OD52" s="416"/>
      <c r="OE52" s="416"/>
      <c r="OF52" s="416"/>
      <c r="OG52" s="416"/>
      <c r="OH52" s="416"/>
      <c r="OI52" s="416"/>
      <c r="OJ52" s="416"/>
      <c r="OK52" s="416"/>
      <c r="OL52" s="416"/>
      <c r="OM52" s="416"/>
      <c r="ON52" s="416"/>
      <c r="OO52" s="416"/>
      <c r="OP52" s="416"/>
      <c r="OQ52" s="416"/>
      <c r="OR52" s="416"/>
      <c r="OS52" s="416"/>
      <c r="OT52" s="416"/>
      <c r="OU52" s="416"/>
      <c r="OV52" s="416"/>
      <c r="OW52" s="416"/>
      <c r="OX52" s="416"/>
      <c r="OY52" s="416"/>
      <c r="OZ52" s="416"/>
      <c r="PA52" s="416"/>
      <c r="PB52" s="416"/>
      <c r="PC52" s="416"/>
      <c r="PD52" s="416"/>
      <c r="PE52" s="416"/>
      <c r="PF52" s="416"/>
      <c r="PG52" s="416"/>
      <c r="PH52" s="416"/>
      <c r="PI52" s="416"/>
      <c r="PJ52" s="416"/>
      <c r="PK52" s="416"/>
      <c r="PL52" s="416"/>
      <c r="PM52" s="416"/>
      <c r="PN52" s="416"/>
      <c r="PO52" s="416"/>
      <c r="PP52" s="416"/>
      <c r="PQ52" s="416"/>
      <c r="PR52" s="416"/>
      <c r="PS52" s="416"/>
      <c r="PT52" s="416"/>
      <c r="PU52" s="416"/>
      <c r="PV52" s="416"/>
      <c r="PW52" s="416"/>
      <c r="PX52" s="416"/>
      <c r="PY52" s="416"/>
      <c r="PZ52" s="416"/>
      <c r="QA52" s="416"/>
      <c r="QB52" s="416"/>
      <c r="QC52" s="416"/>
      <c r="QD52" s="416"/>
      <c r="QE52" s="416"/>
      <c r="QF52" s="416"/>
      <c r="QG52" s="416"/>
      <c r="QH52" s="416"/>
      <c r="QI52" s="416"/>
      <c r="QJ52" s="416"/>
      <c r="QK52" s="416"/>
      <c r="QL52" s="416"/>
      <c r="QM52" s="416"/>
      <c r="QN52" s="416"/>
      <c r="QO52" s="416"/>
      <c r="QP52" s="416"/>
      <c r="QQ52" s="416"/>
      <c r="QR52" s="416"/>
      <c r="QS52" s="416"/>
      <c r="QT52" s="416"/>
      <c r="QU52" s="416"/>
      <c r="QV52" s="416"/>
      <c r="QW52" s="416"/>
      <c r="QX52" s="416"/>
      <c r="QY52" s="416"/>
      <c r="QZ52" s="416"/>
      <c r="RA52" s="416"/>
      <c r="RB52" s="416"/>
      <c r="RC52" s="416"/>
      <c r="RD52" s="416"/>
      <c r="RE52" s="416"/>
      <c r="RF52" s="416"/>
      <c r="RG52" s="416"/>
      <c r="RH52" s="416"/>
      <c r="RI52" s="416"/>
      <c r="RJ52" s="416"/>
      <c r="RK52" s="416"/>
      <c r="RL52" s="416"/>
      <c r="RM52" s="416"/>
      <c r="RN52" s="416"/>
      <c r="RO52" s="416"/>
      <c r="RP52" s="416"/>
      <c r="RQ52" s="416"/>
      <c r="RR52" s="416"/>
      <c r="RS52" s="416"/>
      <c r="RT52" s="416"/>
      <c r="RU52" s="416"/>
      <c r="RV52" s="416"/>
      <c r="RW52" s="416"/>
      <c r="RX52" s="416"/>
      <c r="RY52" s="416"/>
      <c r="RZ52" s="416"/>
      <c r="SA52" s="416"/>
      <c r="SB52" s="416"/>
      <c r="SC52" s="416"/>
      <c r="SD52" s="416"/>
      <c r="SE52" s="416"/>
      <c r="SF52" s="416"/>
      <c r="SG52" s="416"/>
      <c r="SH52" s="416"/>
      <c r="SI52" s="416"/>
      <c r="SJ52" s="416"/>
      <c r="SK52" s="416"/>
      <c r="SL52" s="416"/>
      <c r="SM52" s="416"/>
      <c r="SN52" s="416"/>
      <c r="SO52" s="416"/>
      <c r="SP52" s="416"/>
      <c r="SQ52" s="416"/>
      <c r="SR52" s="416"/>
      <c r="SS52" s="416"/>
      <c r="ST52" s="416"/>
      <c r="SU52" s="416"/>
      <c r="SV52" s="416"/>
      <c r="SW52" s="416"/>
      <c r="SX52" s="416"/>
      <c r="SY52" s="416"/>
      <c r="SZ52" s="416"/>
      <c r="TA52" s="416"/>
      <c r="TB52" s="416"/>
      <c r="TC52" s="416"/>
      <c r="TD52" s="416"/>
      <c r="TE52" s="416"/>
      <c r="TF52" s="416"/>
      <c r="TG52" s="416"/>
      <c r="TH52" s="416"/>
      <c r="TI52" s="416"/>
      <c r="TJ52" s="416"/>
      <c r="TK52" s="416"/>
      <c r="TL52" s="416"/>
      <c r="TM52" s="416"/>
      <c r="TN52" s="416"/>
      <c r="TO52" s="416"/>
      <c r="TP52" s="416"/>
      <c r="TQ52" s="416"/>
      <c r="TR52" s="416"/>
      <c r="TS52" s="416"/>
      <c r="TT52" s="416"/>
      <c r="TU52" s="416"/>
      <c r="TV52" s="416"/>
      <c r="TW52" s="416"/>
      <c r="TX52" s="416"/>
      <c r="TY52" s="416"/>
      <c r="TZ52" s="416"/>
      <c r="UA52" s="416"/>
      <c r="UB52" s="416"/>
      <c r="UC52" s="416"/>
      <c r="UD52" s="416"/>
      <c r="UE52" s="416"/>
      <c r="UF52" s="416"/>
      <c r="UG52" s="416"/>
      <c r="UH52" s="416"/>
      <c r="UI52" s="416"/>
      <c r="UJ52" s="416"/>
      <c r="UK52" s="416"/>
      <c r="UL52" s="416"/>
      <c r="UM52" s="416"/>
      <c r="UN52" s="416"/>
      <c r="UO52" s="416"/>
      <c r="UP52" s="416"/>
      <c r="UQ52" s="416"/>
      <c r="UR52" s="416"/>
      <c r="US52" s="416"/>
      <c r="UT52" s="416"/>
      <c r="UU52" s="416"/>
      <c r="UV52" s="416"/>
      <c r="UW52" s="416"/>
      <c r="UX52" s="416"/>
      <c r="UY52" s="416"/>
      <c r="UZ52" s="416"/>
      <c r="VA52" s="416"/>
      <c r="VB52" s="416"/>
      <c r="VC52" s="416"/>
      <c r="VD52" s="416"/>
      <c r="VE52" s="416"/>
      <c r="VF52" s="416"/>
      <c r="VG52" s="416"/>
      <c r="VH52" s="416"/>
      <c r="VI52" s="416"/>
      <c r="VJ52" s="416"/>
      <c r="VK52" s="416"/>
      <c r="VL52" s="416"/>
      <c r="VM52" s="416"/>
      <c r="VN52" s="416"/>
      <c r="VO52" s="416"/>
      <c r="VP52" s="416"/>
      <c r="VQ52" s="416"/>
      <c r="VR52" s="416"/>
      <c r="VS52" s="416"/>
      <c r="VT52" s="416"/>
      <c r="VU52" s="416"/>
      <c r="VV52" s="416"/>
      <c r="VW52" s="416"/>
      <c r="VX52" s="416"/>
      <c r="VY52" s="416"/>
      <c r="VZ52" s="416"/>
      <c r="WA52" s="416"/>
      <c r="WB52" s="416"/>
      <c r="WC52" s="416"/>
      <c r="WD52" s="416"/>
      <c r="WE52" s="416"/>
      <c r="WF52" s="416"/>
      <c r="WG52" s="416"/>
      <c r="WH52" s="416"/>
      <c r="WI52" s="416"/>
      <c r="WJ52" s="416"/>
      <c r="WK52" s="416"/>
      <c r="WL52" s="416"/>
      <c r="WM52" s="416"/>
      <c r="WN52" s="416"/>
      <c r="WO52" s="416"/>
      <c r="WP52" s="416"/>
      <c r="WQ52" s="416"/>
      <c r="WR52" s="416"/>
      <c r="WS52" s="416"/>
      <c r="WT52" s="416"/>
      <c r="WU52" s="416"/>
      <c r="WV52" s="416"/>
      <c r="WW52" s="416"/>
      <c r="WX52" s="416"/>
      <c r="WY52" s="416"/>
      <c r="WZ52" s="416"/>
      <c r="XA52" s="416"/>
      <c r="XB52" s="416"/>
      <c r="XC52" s="416"/>
      <c r="XD52" s="416"/>
      <c r="XE52" s="416"/>
      <c r="XF52" s="416"/>
      <c r="XG52" s="416"/>
      <c r="XH52" s="416"/>
      <c r="XI52" s="416"/>
      <c r="XJ52" s="416"/>
      <c r="XK52" s="416"/>
      <c r="XL52" s="416"/>
      <c r="XM52" s="416"/>
      <c r="XN52" s="416"/>
      <c r="XO52" s="416"/>
      <c r="XP52" s="416"/>
      <c r="XQ52" s="416"/>
      <c r="XR52" s="416"/>
      <c r="XS52" s="416"/>
      <c r="XT52" s="416"/>
      <c r="XU52" s="416"/>
      <c r="XV52" s="416"/>
      <c r="XW52" s="416"/>
      <c r="XX52" s="416"/>
      <c r="XY52" s="416"/>
      <c r="XZ52" s="416"/>
      <c r="YA52" s="416"/>
      <c r="YB52" s="416"/>
      <c r="YC52" s="416"/>
      <c r="YD52" s="416"/>
      <c r="YE52" s="416"/>
      <c r="YF52" s="416"/>
      <c r="YG52" s="416"/>
      <c r="YH52" s="416"/>
      <c r="YI52" s="416"/>
      <c r="YJ52" s="416"/>
      <c r="YK52" s="416"/>
      <c r="YL52" s="416"/>
      <c r="YM52" s="416"/>
      <c r="YN52" s="416"/>
      <c r="YO52" s="416"/>
      <c r="YP52" s="416"/>
      <c r="YQ52" s="416"/>
      <c r="YR52" s="416"/>
      <c r="YS52" s="416"/>
      <c r="YT52" s="416"/>
      <c r="YU52" s="416"/>
      <c r="YV52" s="416"/>
      <c r="YW52" s="416"/>
      <c r="YX52" s="416"/>
      <c r="YY52" s="416"/>
      <c r="YZ52" s="416"/>
      <c r="ZA52" s="416"/>
      <c r="ZB52" s="416"/>
      <c r="ZC52" s="416"/>
      <c r="ZD52" s="416"/>
      <c r="ZE52" s="416"/>
      <c r="ZF52" s="416"/>
      <c r="ZG52" s="416"/>
      <c r="ZH52" s="416"/>
      <c r="ZI52" s="416"/>
      <c r="ZJ52" s="416"/>
      <c r="ZK52" s="416"/>
      <c r="ZL52" s="416"/>
      <c r="ZM52" s="416"/>
      <c r="ZN52" s="416"/>
      <c r="ZO52" s="416"/>
      <c r="ZP52" s="416"/>
      <c r="ZQ52" s="416"/>
      <c r="ZR52" s="416"/>
      <c r="ZS52" s="416"/>
      <c r="ZT52" s="416"/>
      <c r="ZU52" s="416"/>
      <c r="ZV52" s="416"/>
      <c r="ZW52" s="416"/>
      <c r="ZX52" s="416"/>
      <c r="ZY52" s="416"/>
      <c r="ZZ52" s="416"/>
      <c r="AAA52" s="416"/>
      <c r="AAB52" s="416"/>
      <c r="AAC52" s="416"/>
      <c r="AAD52" s="416"/>
      <c r="AAE52" s="416"/>
      <c r="AAF52" s="416"/>
      <c r="AAG52" s="416"/>
      <c r="AAH52" s="416"/>
      <c r="AAI52" s="416"/>
      <c r="AAJ52" s="416"/>
      <c r="AAK52" s="416"/>
      <c r="AAL52" s="416"/>
      <c r="AAM52" s="416"/>
      <c r="AAN52" s="416"/>
      <c r="AAO52" s="416"/>
      <c r="AAP52" s="416"/>
      <c r="AAQ52" s="416"/>
      <c r="AAR52" s="416"/>
      <c r="AAS52" s="416"/>
      <c r="AAT52" s="416"/>
    </row>
    <row r="53" spans="1:722" ht="174" x14ac:dyDescent="0.35">
      <c r="A53" s="393" t="s">
        <v>368</v>
      </c>
      <c r="B53" s="394" t="s">
        <v>369</v>
      </c>
      <c r="C53" s="415"/>
      <c r="D53" s="415" t="s">
        <v>548</v>
      </c>
      <c r="E53" s="415">
        <v>25992</v>
      </c>
      <c r="F53" s="415" t="s">
        <v>549</v>
      </c>
      <c r="G53" s="415"/>
      <c r="H53" s="415"/>
      <c r="I53" s="415" t="s">
        <v>585</v>
      </c>
      <c r="J53" s="415">
        <v>25992</v>
      </c>
      <c r="K53" s="415" t="s">
        <v>550</v>
      </c>
      <c r="L53" s="415"/>
      <c r="M53" s="415">
        <v>25992</v>
      </c>
      <c r="N53" s="415"/>
    </row>
    <row r="54" spans="1:722" ht="72.5" x14ac:dyDescent="0.35">
      <c r="A54" s="393" t="s">
        <v>370</v>
      </c>
      <c r="B54" s="391" t="s">
        <v>173</v>
      </c>
      <c r="C54" s="415">
        <v>25916</v>
      </c>
      <c r="D54" s="415" t="s">
        <v>551</v>
      </c>
      <c r="E54" s="415"/>
      <c r="F54" s="415"/>
      <c r="G54" s="415"/>
      <c r="H54" s="415"/>
      <c r="I54" s="415">
        <v>25916</v>
      </c>
      <c r="J54" s="415"/>
      <c r="K54" s="415" t="s">
        <v>552</v>
      </c>
      <c r="L54" s="415"/>
      <c r="M54" s="415"/>
      <c r="N54" s="415"/>
    </row>
    <row r="55" spans="1:722" x14ac:dyDescent="0.35">
      <c r="A55" s="393" t="s">
        <v>174</v>
      </c>
      <c r="B55" s="393" t="s">
        <v>175</v>
      </c>
      <c r="C55" s="415"/>
      <c r="D55" s="415"/>
      <c r="E55" s="415"/>
      <c r="F55" s="415"/>
      <c r="G55" s="415"/>
      <c r="H55" s="415"/>
      <c r="I55" s="415"/>
      <c r="J55" s="415"/>
      <c r="K55" s="415"/>
      <c r="L55" s="415">
        <v>25844</v>
      </c>
      <c r="M55" s="415"/>
      <c r="N55" s="415"/>
    </row>
    <row r="56" spans="1:722" ht="72.5" x14ac:dyDescent="0.35">
      <c r="A56" s="393" t="s">
        <v>371</v>
      </c>
      <c r="B56" s="394" t="s">
        <v>177</v>
      </c>
      <c r="C56" s="415"/>
      <c r="D56" s="415"/>
      <c r="E56" s="415"/>
      <c r="F56" s="415"/>
      <c r="G56" s="415"/>
      <c r="H56" s="415"/>
      <c r="I56" s="415"/>
      <c r="J56" s="415"/>
      <c r="K56" s="415" t="s">
        <v>478</v>
      </c>
      <c r="L56" s="415"/>
      <c r="M56" s="415"/>
      <c r="N56" s="415"/>
    </row>
    <row r="57" spans="1:722" ht="203" x14ac:dyDescent="0.35">
      <c r="A57" s="393" t="s">
        <v>178</v>
      </c>
      <c r="B57" s="394" t="s">
        <v>179</v>
      </c>
      <c r="C57" s="415"/>
      <c r="D57" s="415"/>
      <c r="E57" s="415" t="s">
        <v>553</v>
      </c>
      <c r="F57" s="415"/>
      <c r="G57" s="415"/>
      <c r="H57" s="415"/>
      <c r="I57" s="415"/>
      <c r="J57" s="415" t="s">
        <v>554</v>
      </c>
      <c r="K57" s="415" t="s">
        <v>555</v>
      </c>
      <c r="L57" s="415"/>
      <c r="M57" s="415" t="s">
        <v>554</v>
      </c>
      <c r="N57" s="415"/>
    </row>
    <row r="58" spans="1:722" ht="58" x14ac:dyDescent="0.35">
      <c r="A58" s="393" t="s">
        <v>372</v>
      </c>
      <c r="B58" s="394" t="s">
        <v>373</v>
      </c>
      <c r="C58" s="415"/>
      <c r="D58" s="415" t="s">
        <v>556</v>
      </c>
      <c r="E58" s="415"/>
      <c r="F58" s="415"/>
      <c r="G58" s="415"/>
      <c r="H58" s="415"/>
      <c r="I58" s="415"/>
      <c r="J58" s="415"/>
      <c r="K58" s="415"/>
      <c r="L58" s="415"/>
      <c r="M58" s="415"/>
      <c r="N58" s="415"/>
    </row>
    <row r="59" spans="1:722" ht="72.5" x14ac:dyDescent="0.35">
      <c r="A59" s="393" t="s">
        <v>182</v>
      </c>
      <c r="B59" s="394" t="s">
        <v>374</v>
      </c>
      <c r="C59" s="415" t="s">
        <v>809</v>
      </c>
      <c r="D59" s="415" t="s">
        <v>557</v>
      </c>
      <c r="E59" s="415"/>
      <c r="F59" s="415"/>
      <c r="G59" s="415"/>
      <c r="H59" s="415"/>
      <c r="I59" s="415"/>
      <c r="J59" s="415"/>
      <c r="K59" s="415" t="s">
        <v>558</v>
      </c>
      <c r="L59" s="415"/>
      <c r="M59" s="415"/>
      <c r="N59" s="415"/>
    </row>
    <row r="60" spans="1:722" ht="101.5" x14ac:dyDescent="0.35">
      <c r="A60" s="393" t="s">
        <v>375</v>
      </c>
      <c r="B60" s="394" t="s">
        <v>376</v>
      </c>
      <c r="C60" s="415" t="s">
        <v>809</v>
      </c>
      <c r="D60" s="415" t="s">
        <v>548</v>
      </c>
      <c r="E60" s="415"/>
      <c r="F60" s="415"/>
      <c r="G60" s="415"/>
      <c r="H60" s="415"/>
      <c r="I60" s="415"/>
      <c r="J60" s="415"/>
      <c r="K60" s="415" t="s">
        <v>526</v>
      </c>
      <c r="L60" s="415"/>
      <c r="M60" s="415"/>
      <c r="N60" s="415"/>
    </row>
    <row r="61" spans="1:722" ht="101.5" x14ac:dyDescent="0.35">
      <c r="A61" s="393" t="s">
        <v>377</v>
      </c>
      <c r="B61" s="394" t="s">
        <v>378</v>
      </c>
      <c r="C61" s="415" t="s">
        <v>809</v>
      </c>
      <c r="D61" s="415" t="s">
        <v>548</v>
      </c>
      <c r="E61" s="415"/>
      <c r="F61" s="415"/>
      <c r="G61" s="415"/>
      <c r="H61" s="415"/>
      <c r="I61" s="415"/>
      <c r="J61" s="415"/>
      <c r="K61" s="415" t="s">
        <v>526</v>
      </c>
      <c r="L61" s="415"/>
      <c r="M61" s="415"/>
      <c r="N61" s="415"/>
    </row>
    <row r="62" spans="1:722" ht="114" customHeight="1" x14ac:dyDescent="0.35">
      <c r="A62" s="393" t="s">
        <v>379</v>
      </c>
      <c r="B62" s="394" t="s">
        <v>380</v>
      </c>
      <c r="C62" s="415" t="s">
        <v>809</v>
      </c>
      <c r="D62" s="415" t="s">
        <v>548</v>
      </c>
      <c r="E62" s="415"/>
      <c r="F62" s="415"/>
      <c r="G62" s="415"/>
      <c r="H62" s="415"/>
      <c r="I62" s="415"/>
      <c r="J62" s="415"/>
      <c r="K62" s="415" t="s">
        <v>526</v>
      </c>
      <c r="L62" s="415"/>
      <c r="M62" s="415"/>
      <c r="N62" s="415"/>
    </row>
    <row r="63" spans="1:722" ht="87" x14ac:dyDescent="0.35">
      <c r="A63" s="393" t="s">
        <v>190</v>
      </c>
      <c r="B63" s="394" t="s">
        <v>191</v>
      </c>
      <c r="C63" s="415"/>
      <c r="D63" s="415"/>
      <c r="E63" s="415"/>
      <c r="F63" s="415"/>
      <c r="G63" s="415" t="s">
        <v>559</v>
      </c>
      <c r="H63" s="415"/>
      <c r="I63" s="415"/>
      <c r="J63" s="415"/>
      <c r="K63" s="415"/>
      <c r="L63" s="415"/>
      <c r="M63" s="415"/>
      <c r="N63" s="415"/>
    </row>
    <row r="64" spans="1:722" ht="409.5" x14ac:dyDescent="0.35">
      <c r="A64" s="393" t="s">
        <v>192</v>
      </c>
      <c r="B64" s="394" t="s">
        <v>193</v>
      </c>
      <c r="C64" s="415"/>
      <c r="D64" s="415"/>
      <c r="E64" s="415"/>
      <c r="F64" s="415"/>
      <c r="G64" s="415"/>
      <c r="H64" s="415"/>
      <c r="I64" s="415"/>
      <c r="J64" s="415"/>
      <c r="K64" s="415" t="s">
        <v>560</v>
      </c>
      <c r="L64" s="415"/>
      <c r="M64" s="415"/>
      <c r="N64" s="415"/>
    </row>
    <row r="65" spans="1:14" ht="409.5" x14ac:dyDescent="0.35">
      <c r="A65" s="393" t="s">
        <v>381</v>
      </c>
      <c r="B65" s="391" t="s">
        <v>195</v>
      </c>
      <c r="C65" s="415"/>
      <c r="D65" s="415"/>
      <c r="E65" s="415" t="s">
        <v>772</v>
      </c>
      <c r="F65" s="415"/>
      <c r="G65" s="415"/>
      <c r="H65" s="415"/>
      <c r="I65" s="415"/>
      <c r="J65" s="415" t="s">
        <v>774</v>
      </c>
      <c r="K65" s="415" t="s">
        <v>560</v>
      </c>
      <c r="L65" s="415"/>
      <c r="M65" s="415" t="s">
        <v>774</v>
      </c>
      <c r="N65" s="415"/>
    </row>
    <row r="66" spans="1:14" ht="409.5" x14ac:dyDescent="0.35">
      <c r="A66" s="393" t="s">
        <v>382</v>
      </c>
      <c r="B66" s="391" t="s">
        <v>197</v>
      </c>
      <c r="C66" s="415"/>
      <c r="D66" s="415"/>
      <c r="E66" s="415" t="s">
        <v>773</v>
      </c>
      <c r="F66" s="415"/>
      <c r="G66" s="415"/>
      <c r="H66" s="415"/>
      <c r="I66" s="415"/>
      <c r="J66" s="415" t="s">
        <v>774</v>
      </c>
      <c r="K66" s="415" t="s">
        <v>560</v>
      </c>
      <c r="L66" s="415"/>
      <c r="M66" s="415" t="s">
        <v>774</v>
      </c>
      <c r="N66" s="415"/>
    </row>
    <row r="67" spans="1:14" ht="29" x14ac:dyDescent="0.35">
      <c r="A67" s="393" t="s">
        <v>385</v>
      </c>
      <c r="B67" s="394" t="s">
        <v>199</v>
      </c>
      <c r="C67" s="415"/>
      <c r="D67" s="415"/>
      <c r="E67" s="415"/>
      <c r="F67" s="415"/>
      <c r="G67" s="415"/>
      <c r="H67" s="415" t="s">
        <v>775</v>
      </c>
      <c r="I67" s="415"/>
      <c r="J67" s="415"/>
      <c r="K67" s="415"/>
      <c r="L67" s="415"/>
      <c r="M67" s="415"/>
      <c r="N67" s="415"/>
    </row>
    <row r="68" spans="1:14" ht="145" x14ac:dyDescent="0.35">
      <c r="A68" s="393" t="s">
        <v>386</v>
      </c>
      <c r="B68" s="394" t="s">
        <v>201</v>
      </c>
      <c r="C68" s="415"/>
      <c r="D68" s="415"/>
      <c r="E68" s="415"/>
      <c r="F68" s="415"/>
      <c r="G68" s="415"/>
      <c r="H68" s="415" t="s">
        <v>810</v>
      </c>
      <c r="I68" s="415"/>
      <c r="J68" s="415"/>
      <c r="K68" s="415" t="s">
        <v>561</v>
      </c>
      <c r="L68" s="415"/>
      <c r="M68" s="415"/>
      <c r="N68" s="415"/>
    </row>
    <row r="69" spans="1:14" x14ac:dyDescent="0.35">
      <c r="A69" s="393" t="s">
        <v>202</v>
      </c>
      <c r="B69" s="393" t="s">
        <v>387</v>
      </c>
      <c r="C69" s="415"/>
      <c r="D69" s="415"/>
      <c r="E69" s="415"/>
      <c r="F69" s="415"/>
      <c r="G69" s="415"/>
      <c r="H69" s="415"/>
      <c r="I69" s="415"/>
      <c r="J69" s="415"/>
      <c r="K69" s="415"/>
      <c r="L69" s="415"/>
      <c r="M69" s="415"/>
      <c r="N69" s="415"/>
    </row>
    <row r="70" spans="1:14" ht="87" x14ac:dyDescent="0.35">
      <c r="A70" s="393" t="s">
        <v>388</v>
      </c>
      <c r="B70" s="393" t="s">
        <v>389</v>
      </c>
      <c r="C70" s="415"/>
      <c r="D70" s="415" t="s">
        <v>562</v>
      </c>
      <c r="E70" s="415"/>
      <c r="F70" s="415"/>
      <c r="G70" s="415"/>
      <c r="H70" s="415"/>
      <c r="I70" s="415"/>
      <c r="J70" s="415"/>
      <c r="K70" s="415"/>
      <c r="L70" s="415"/>
      <c r="M70" s="415"/>
      <c r="N70" s="415"/>
    </row>
    <row r="71" spans="1:14" ht="58" x14ac:dyDescent="0.35">
      <c r="A71" s="393" t="s">
        <v>208</v>
      </c>
      <c r="B71" s="394" t="s">
        <v>209</v>
      </c>
      <c r="C71" s="415"/>
      <c r="D71" s="415" t="s">
        <v>563</v>
      </c>
      <c r="E71" s="415"/>
      <c r="F71" s="415"/>
      <c r="G71" s="415"/>
      <c r="H71" s="415"/>
      <c r="I71" s="415"/>
      <c r="J71" s="415"/>
      <c r="K71" s="415"/>
      <c r="L71" s="415"/>
      <c r="M71" s="415"/>
      <c r="N71" s="415"/>
    </row>
    <row r="72" spans="1:14" ht="87" x14ac:dyDescent="0.35">
      <c r="A72" s="393" t="s">
        <v>212</v>
      </c>
      <c r="B72" s="394" t="s">
        <v>213</v>
      </c>
      <c r="C72" s="415"/>
      <c r="D72" s="415" t="s">
        <v>564</v>
      </c>
      <c r="E72" s="415"/>
      <c r="F72" s="415"/>
      <c r="G72" s="415"/>
      <c r="H72" s="415"/>
      <c r="I72" s="415"/>
      <c r="J72" s="415"/>
      <c r="K72" s="415"/>
      <c r="L72" s="415"/>
      <c r="M72" s="415"/>
      <c r="N72" s="415"/>
    </row>
    <row r="73" spans="1:14" x14ac:dyDescent="0.35">
      <c r="A73" s="393" t="s">
        <v>391</v>
      </c>
      <c r="B73" s="393" t="s">
        <v>217</v>
      </c>
      <c r="C73" s="415"/>
      <c r="D73" s="415"/>
      <c r="E73" s="415"/>
      <c r="F73" s="415"/>
      <c r="G73" s="415"/>
      <c r="H73" s="415"/>
      <c r="I73" s="415"/>
      <c r="J73" s="415"/>
      <c r="K73" s="415"/>
      <c r="L73" s="415"/>
      <c r="M73" s="415"/>
      <c r="N73" s="415"/>
    </row>
    <row r="74" spans="1:14" x14ac:dyDescent="0.35">
      <c r="A74" s="393" t="s">
        <v>392</v>
      </c>
      <c r="B74" s="393" t="s">
        <v>219</v>
      </c>
      <c r="C74" s="415"/>
      <c r="D74" s="415"/>
      <c r="E74" s="415"/>
      <c r="F74" s="415"/>
      <c r="G74" s="415"/>
      <c r="H74" s="415"/>
      <c r="I74" s="415"/>
      <c r="J74" s="415"/>
      <c r="K74" s="415"/>
      <c r="L74" s="415"/>
      <c r="M74" s="415"/>
      <c r="N74" s="415"/>
    </row>
    <row r="75" spans="1:14" ht="101.5" x14ac:dyDescent="0.35">
      <c r="A75" s="393" t="s">
        <v>393</v>
      </c>
      <c r="B75" s="393" t="s">
        <v>221</v>
      </c>
      <c r="C75" s="415"/>
      <c r="D75" s="415"/>
      <c r="E75" s="415"/>
      <c r="F75" s="415"/>
      <c r="G75" s="415"/>
      <c r="H75" s="415" t="s">
        <v>565</v>
      </c>
      <c r="I75" s="415"/>
      <c r="J75" s="415"/>
      <c r="K75" s="415" t="s">
        <v>566</v>
      </c>
      <c r="L75" s="415"/>
      <c r="M75" s="415"/>
      <c r="N75" s="415"/>
    </row>
    <row r="76" spans="1:14" ht="203" x14ac:dyDescent="0.35">
      <c r="A76" s="393" t="s">
        <v>222</v>
      </c>
      <c r="B76" s="394" t="s">
        <v>394</v>
      </c>
      <c r="C76" s="415"/>
      <c r="D76" s="415" t="s">
        <v>562</v>
      </c>
      <c r="E76" s="415"/>
      <c r="F76" s="415" t="s">
        <v>549</v>
      </c>
      <c r="G76" s="415"/>
      <c r="H76" s="415"/>
      <c r="I76" s="415" t="s">
        <v>811</v>
      </c>
      <c r="J76" s="415"/>
      <c r="K76" s="415" t="s">
        <v>567</v>
      </c>
      <c r="L76" s="415"/>
      <c r="M76" s="415"/>
      <c r="N76" s="415"/>
    </row>
    <row r="77" spans="1:14" x14ac:dyDescent="0.35">
      <c r="A77" s="393" t="s">
        <v>395</v>
      </c>
      <c r="B77" s="394" t="s">
        <v>396</v>
      </c>
      <c r="C77" s="415"/>
      <c r="D77" s="415"/>
      <c r="E77" s="415"/>
      <c r="F77" s="415"/>
      <c r="G77" s="415"/>
      <c r="H77" s="415"/>
      <c r="I77" s="415"/>
      <c r="J77" s="415"/>
      <c r="K77" s="415"/>
      <c r="L77" s="415">
        <v>25844</v>
      </c>
      <c r="M77" s="415"/>
      <c r="N77" s="415"/>
    </row>
    <row r="78" spans="1:14" ht="406" x14ac:dyDescent="0.35">
      <c r="A78" s="393" t="s">
        <v>224</v>
      </c>
      <c r="B78" s="391" t="s">
        <v>225</v>
      </c>
      <c r="C78" s="415" t="s">
        <v>794</v>
      </c>
      <c r="D78" s="415" t="s">
        <v>568</v>
      </c>
      <c r="E78" s="415" t="s">
        <v>773</v>
      </c>
      <c r="F78" s="415" t="s">
        <v>776</v>
      </c>
      <c r="G78" s="415"/>
      <c r="H78" s="415"/>
      <c r="I78" s="415" t="s">
        <v>569</v>
      </c>
      <c r="J78" s="415" t="s">
        <v>777</v>
      </c>
      <c r="K78" s="415" t="s">
        <v>570</v>
      </c>
      <c r="L78" s="415" t="s">
        <v>571</v>
      </c>
      <c r="M78" s="415" t="s">
        <v>777</v>
      </c>
      <c r="N78" s="415" t="s">
        <v>480</v>
      </c>
    </row>
    <row r="79" spans="1:14" ht="406" x14ac:dyDescent="0.35">
      <c r="A79" s="393" t="s">
        <v>226</v>
      </c>
      <c r="B79" s="391" t="s">
        <v>227</v>
      </c>
      <c r="C79" s="415"/>
      <c r="D79" s="415"/>
      <c r="E79" s="415"/>
      <c r="F79" s="415"/>
      <c r="G79" s="415"/>
      <c r="H79" s="415"/>
      <c r="I79" s="415"/>
      <c r="J79" s="415"/>
      <c r="K79" s="415" t="s">
        <v>570</v>
      </c>
      <c r="L79" s="415" t="s">
        <v>572</v>
      </c>
      <c r="M79" s="415"/>
      <c r="N79" s="415"/>
    </row>
    <row r="80" spans="1:14" x14ac:dyDescent="0.35">
      <c r="A80" s="393" t="s">
        <v>397</v>
      </c>
      <c r="B80" s="393" t="s">
        <v>398</v>
      </c>
      <c r="C80" s="415"/>
      <c r="D80" s="415"/>
      <c r="E80" s="415"/>
      <c r="F80" s="415"/>
      <c r="G80" s="415"/>
      <c r="H80" s="415"/>
      <c r="I80" s="415"/>
      <c r="J80" s="415"/>
      <c r="K80" s="415"/>
      <c r="L80" s="415">
        <v>25844</v>
      </c>
      <c r="M80" s="415"/>
      <c r="N80" s="415"/>
    </row>
    <row r="81" spans="1:722" ht="43.5" x14ac:dyDescent="0.35">
      <c r="A81" s="393" t="s">
        <v>228</v>
      </c>
      <c r="B81" s="394" t="s">
        <v>229</v>
      </c>
      <c r="C81" s="415"/>
      <c r="D81" s="415"/>
      <c r="E81" s="415"/>
      <c r="F81" s="415"/>
      <c r="G81" s="415"/>
      <c r="H81" s="415" t="s">
        <v>812</v>
      </c>
      <c r="I81" s="415"/>
      <c r="J81" s="415"/>
      <c r="K81" s="415"/>
      <c r="L81" s="415"/>
      <c r="M81" s="415"/>
      <c r="N81" s="415"/>
    </row>
    <row r="82" spans="1:722" ht="43.5" x14ac:dyDescent="0.35">
      <c r="A82" s="393" t="s">
        <v>399</v>
      </c>
      <c r="B82" s="394" t="s">
        <v>233</v>
      </c>
      <c r="C82" s="415"/>
      <c r="D82" s="415" t="s">
        <v>573</v>
      </c>
      <c r="E82" s="415">
        <v>25732</v>
      </c>
      <c r="F82" s="415"/>
      <c r="G82" s="415"/>
      <c r="H82" s="415"/>
      <c r="I82" s="415"/>
      <c r="J82" s="415">
        <v>25732</v>
      </c>
      <c r="K82" s="415" t="s">
        <v>516</v>
      </c>
      <c r="L82" s="415"/>
      <c r="M82" s="415">
        <v>25732</v>
      </c>
      <c r="N82" s="415"/>
    </row>
    <row r="83" spans="1:722" x14ac:dyDescent="0.35">
      <c r="A83" s="393" t="s">
        <v>400</v>
      </c>
      <c r="B83" s="394" t="s">
        <v>235</v>
      </c>
      <c r="C83" s="415"/>
      <c r="D83" s="415">
        <v>25732</v>
      </c>
      <c r="E83" s="415"/>
      <c r="F83" s="415"/>
      <c r="G83" s="415"/>
      <c r="H83" s="415"/>
      <c r="I83" s="415"/>
      <c r="J83" s="415"/>
      <c r="K83" s="415"/>
      <c r="L83" s="415"/>
      <c r="M83" s="415"/>
      <c r="N83" s="415"/>
    </row>
    <row r="84" spans="1:722" ht="333.5" x14ac:dyDescent="0.35">
      <c r="A84" s="393" t="s">
        <v>236</v>
      </c>
      <c r="B84" s="394" t="s">
        <v>237</v>
      </c>
      <c r="C84" s="415" t="s">
        <v>813</v>
      </c>
      <c r="D84" s="415" t="s">
        <v>574</v>
      </c>
      <c r="E84" s="415"/>
      <c r="F84" s="415"/>
      <c r="G84" s="415"/>
      <c r="H84" s="415" t="s">
        <v>575</v>
      </c>
      <c r="I84" s="415"/>
      <c r="J84" s="415"/>
      <c r="K84" s="415" t="s">
        <v>576</v>
      </c>
      <c r="L84" s="415"/>
      <c r="M84" s="415"/>
      <c r="N84" s="415"/>
    </row>
    <row r="85" spans="1:722" ht="72.5" x14ac:dyDescent="0.35">
      <c r="A85" s="393" t="s">
        <v>238</v>
      </c>
      <c r="B85" s="393" t="s">
        <v>239</v>
      </c>
      <c r="C85" s="415"/>
      <c r="D85" s="415" t="s">
        <v>778</v>
      </c>
      <c r="E85" s="415"/>
      <c r="F85" s="415"/>
      <c r="G85" s="415"/>
      <c r="H85" s="415"/>
      <c r="I85" s="415"/>
      <c r="J85" s="415"/>
      <c r="K85" s="415" t="s">
        <v>508</v>
      </c>
      <c r="L85" s="415"/>
      <c r="M85" s="415"/>
      <c r="N85" s="415"/>
    </row>
    <row r="86" spans="1:722" ht="72.5" x14ac:dyDescent="0.35">
      <c r="A86" s="393" t="s">
        <v>401</v>
      </c>
      <c r="B86" s="394" t="s">
        <v>241</v>
      </c>
      <c r="C86" s="415"/>
      <c r="D86" s="415"/>
      <c r="E86" s="415"/>
      <c r="F86" s="415"/>
      <c r="G86" s="415"/>
      <c r="H86" s="415"/>
      <c r="I86" s="415"/>
      <c r="J86" s="415"/>
      <c r="K86" s="415" t="s">
        <v>577</v>
      </c>
      <c r="L86" s="415"/>
      <c r="M86" s="415"/>
      <c r="N86" s="415"/>
    </row>
    <row r="87" spans="1:722" ht="29" x14ac:dyDescent="0.35">
      <c r="A87" s="393" t="s">
        <v>402</v>
      </c>
      <c r="B87" s="394" t="s">
        <v>403</v>
      </c>
      <c r="C87" s="415"/>
      <c r="D87" s="415"/>
      <c r="E87" s="415"/>
      <c r="F87" s="415"/>
      <c r="G87" s="415"/>
      <c r="H87" s="415" t="s">
        <v>578</v>
      </c>
      <c r="I87" s="415"/>
      <c r="J87" s="415"/>
      <c r="K87" s="415"/>
      <c r="L87" s="415"/>
      <c r="M87" s="415"/>
      <c r="N87" s="415"/>
    </row>
    <row r="88" spans="1:722" ht="58" x14ac:dyDescent="0.35">
      <c r="A88" s="393" t="s">
        <v>404</v>
      </c>
      <c r="B88" s="394" t="s">
        <v>243</v>
      </c>
      <c r="C88" s="415" t="s">
        <v>814</v>
      </c>
      <c r="D88" s="415"/>
      <c r="E88" s="415"/>
      <c r="F88" s="415"/>
      <c r="G88" s="415"/>
      <c r="H88" s="415">
        <v>25581</v>
      </c>
      <c r="I88" s="415"/>
      <c r="J88" s="415"/>
      <c r="K88" s="415"/>
      <c r="L88" s="415"/>
      <c r="M88" s="415"/>
      <c r="N88" s="415"/>
    </row>
    <row r="89" spans="1:722" ht="43.5" x14ac:dyDescent="0.35">
      <c r="A89" s="393" t="s">
        <v>246</v>
      </c>
      <c r="B89" s="394" t="s">
        <v>247</v>
      </c>
      <c r="C89" s="415" t="s">
        <v>815</v>
      </c>
      <c r="D89" s="415"/>
      <c r="E89" s="415"/>
      <c r="F89" s="415"/>
      <c r="G89" s="415"/>
      <c r="H89" s="415" t="s">
        <v>816</v>
      </c>
      <c r="I89" s="415"/>
      <c r="J89" s="415"/>
      <c r="K89" s="415" t="s">
        <v>579</v>
      </c>
      <c r="L89" s="415"/>
      <c r="M89" s="415"/>
      <c r="N89" s="415"/>
    </row>
    <row r="90" spans="1:722" s="417" customFormat="1" x14ac:dyDescent="0.35">
      <c r="A90" s="415" t="s">
        <v>471</v>
      </c>
      <c r="B90" s="415" t="s">
        <v>580</v>
      </c>
      <c r="C90" s="415">
        <v>25617</v>
      </c>
      <c r="D90" s="415"/>
      <c r="E90" s="415"/>
      <c r="F90" s="415"/>
      <c r="G90" s="415"/>
      <c r="H90" s="415"/>
      <c r="I90" s="415"/>
      <c r="J90" s="415"/>
      <c r="K90" s="415"/>
      <c r="L90" s="415"/>
      <c r="M90" s="415"/>
      <c r="N90" s="415"/>
      <c r="O90" s="416"/>
      <c r="P90" s="416"/>
      <c r="Q90" s="416"/>
      <c r="R90" s="416"/>
      <c r="S90" s="416"/>
      <c r="T90" s="416"/>
      <c r="U90" s="416"/>
      <c r="V90" s="416"/>
      <c r="W90" s="416"/>
      <c r="X90" s="416"/>
      <c r="Y90" s="416"/>
      <c r="Z90" s="416"/>
      <c r="AA90" s="416"/>
      <c r="AB90" s="416"/>
      <c r="AC90" s="416"/>
      <c r="AD90" s="416"/>
      <c r="AE90" s="416"/>
      <c r="AF90" s="416"/>
      <c r="AG90" s="416"/>
      <c r="AH90" s="416"/>
      <c r="AI90" s="416"/>
      <c r="AJ90" s="416"/>
      <c r="AK90" s="416"/>
      <c r="AL90" s="416"/>
      <c r="AM90" s="416"/>
      <c r="AN90" s="416"/>
      <c r="AO90" s="416"/>
      <c r="AP90" s="416"/>
      <c r="AQ90" s="416"/>
      <c r="AR90" s="416"/>
      <c r="AS90" s="416"/>
      <c r="AT90" s="416"/>
      <c r="AU90" s="416"/>
      <c r="AV90" s="416"/>
      <c r="AW90" s="416"/>
      <c r="AX90" s="416"/>
      <c r="AY90" s="416"/>
      <c r="AZ90" s="416"/>
      <c r="BA90" s="416"/>
      <c r="BB90" s="416"/>
      <c r="BC90" s="416"/>
      <c r="BD90" s="416"/>
      <c r="BE90" s="416"/>
      <c r="BF90" s="416"/>
      <c r="BG90" s="416"/>
      <c r="BH90" s="416"/>
      <c r="BI90" s="416"/>
      <c r="BJ90" s="416"/>
      <c r="BK90" s="416"/>
      <c r="BL90" s="416"/>
      <c r="BM90" s="416"/>
      <c r="BN90" s="416"/>
      <c r="BO90" s="416"/>
      <c r="BP90" s="416"/>
      <c r="BQ90" s="416"/>
      <c r="BR90" s="416"/>
      <c r="BS90" s="416"/>
      <c r="BT90" s="416"/>
      <c r="BU90" s="416"/>
      <c r="BV90" s="416"/>
      <c r="BW90" s="416"/>
      <c r="BX90" s="416"/>
      <c r="BY90" s="416"/>
      <c r="BZ90" s="416"/>
      <c r="CA90" s="416"/>
      <c r="CB90" s="416"/>
      <c r="CC90" s="416"/>
      <c r="CD90" s="416"/>
      <c r="CE90" s="416"/>
      <c r="CF90" s="416"/>
      <c r="CG90" s="416"/>
      <c r="CH90" s="416"/>
      <c r="CI90" s="416"/>
      <c r="CJ90" s="416"/>
      <c r="CK90" s="416"/>
      <c r="CL90" s="416"/>
      <c r="CM90" s="416"/>
      <c r="CN90" s="416"/>
      <c r="CO90" s="416"/>
      <c r="CP90" s="416"/>
      <c r="CQ90" s="416"/>
      <c r="CR90" s="416"/>
      <c r="CS90" s="416"/>
      <c r="CT90" s="416"/>
      <c r="CU90" s="416"/>
      <c r="CV90" s="416"/>
      <c r="CW90" s="416"/>
      <c r="CX90" s="416"/>
      <c r="CY90" s="416"/>
      <c r="CZ90" s="416"/>
      <c r="DA90" s="416"/>
      <c r="DB90" s="416"/>
      <c r="DC90" s="416"/>
      <c r="DD90" s="416"/>
      <c r="DE90" s="416"/>
      <c r="DF90" s="416"/>
      <c r="DG90" s="416"/>
      <c r="DH90" s="416"/>
      <c r="DI90" s="416"/>
      <c r="DJ90" s="416"/>
      <c r="DK90" s="416"/>
      <c r="DL90" s="416"/>
      <c r="DM90" s="416"/>
      <c r="DN90" s="416"/>
      <c r="DO90" s="416"/>
      <c r="DP90" s="416"/>
      <c r="DQ90" s="416"/>
      <c r="DR90" s="416"/>
      <c r="DS90" s="416"/>
      <c r="DT90" s="416"/>
      <c r="DU90" s="416"/>
      <c r="DV90" s="416"/>
      <c r="DW90" s="416"/>
      <c r="DX90" s="416"/>
      <c r="DY90" s="416"/>
      <c r="DZ90" s="416"/>
      <c r="EA90" s="416"/>
      <c r="EB90" s="416"/>
      <c r="EC90" s="416"/>
      <c r="ED90" s="416"/>
      <c r="EE90" s="416"/>
      <c r="EF90" s="416"/>
      <c r="EG90" s="416"/>
      <c r="EH90" s="416"/>
      <c r="EI90" s="416"/>
      <c r="EJ90" s="416"/>
      <c r="EK90" s="416"/>
      <c r="EL90" s="416"/>
      <c r="EM90" s="416"/>
      <c r="EN90" s="416"/>
      <c r="EO90" s="416"/>
      <c r="EP90" s="416"/>
      <c r="EQ90" s="416"/>
      <c r="ER90" s="416"/>
      <c r="ES90" s="416"/>
      <c r="ET90" s="416"/>
      <c r="EU90" s="416"/>
      <c r="EV90" s="416"/>
      <c r="EW90" s="416"/>
      <c r="EX90" s="416"/>
      <c r="EY90" s="416"/>
      <c r="EZ90" s="416"/>
      <c r="FA90" s="416"/>
      <c r="FB90" s="416"/>
      <c r="FC90" s="416"/>
      <c r="FD90" s="416"/>
      <c r="FE90" s="416"/>
      <c r="FF90" s="416"/>
      <c r="FG90" s="416"/>
      <c r="FH90" s="416"/>
      <c r="FI90" s="416"/>
      <c r="FJ90" s="416"/>
      <c r="FK90" s="416"/>
      <c r="FL90" s="416"/>
      <c r="FM90" s="416"/>
      <c r="FN90" s="416"/>
      <c r="FO90" s="416"/>
      <c r="FP90" s="416"/>
      <c r="FQ90" s="416"/>
      <c r="FR90" s="416"/>
      <c r="FS90" s="416"/>
      <c r="FT90" s="416"/>
      <c r="FU90" s="416"/>
      <c r="FV90" s="416"/>
      <c r="FW90" s="416"/>
      <c r="FX90" s="416"/>
      <c r="FY90" s="416"/>
      <c r="FZ90" s="416"/>
      <c r="GA90" s="416"/>
      <c r="GB90" s="416"/>
      <c r="GC90" s="416"/>
      <c r="GD90" s="416"/>
      <c r="GE90" s="416"/>
      <c r="GF90" s="416"/>
      <c r="GG90" s="416"/>
      <c r="GH90" s="416"/>
      <c r="GI90" s="416"/>
      <c r="GJ90" s="416"/>
      <c r="GK90" s="416"/>
      <c r="GL90" s="416"/>
      <c r="GM90" s="416"/>
      <c r="GN90" s="416"/>
      <c r="GO90" s="416"/>
      <c r="GP90" s="416"/>
      <c r="GQ90" s="416"/>
      <c r="GR90" s="416"/>
      <c r="GS90" s="416"/>
      <c r="GT90" s="416"/>
      <c r="GU90" s="416"/>
      <c r="GV90" s="416"/>
      <c r="GW90" s="416"/>
      <c r="GX90" s="416"/>
      <c r="GY90" s="416"/>
      <c r="GZ90" s="416"/>
      <c r="HA90" s="416"/>
      <c r="HB90" s="416"/>
      <c r="HC90" s="416"/>
      <c r="HD90" s="416"/>
      <c r="HE90" s="416"/>
      <c r="HF90" s="416"/>
      <c r="HG90" s="416"/>
      <c r="HH90" s="416"/>
      <c r="HI90" s="416"/>
      <c r="HJ90" s="416"/>
      <c r="HK90" s="416"/>
      <c r="HL90" s="416"/>
      <c r="HM90" s="416"/>
      <c r="HN90" s="416"/>
      <c r="HO90" s="416"/>
      <c r="HP90" s="416"/>
      <c r="HQ90" s="416"/>
      <c r="HR90" s="416"/>
      <c r="HS90" s="416"/>
      <c r="HT90" s="416"/>
      <c r="HU90" s="416"/>
      <c r="HV90" s="416"/>
      <c r="HW90" s="416"/>
      <c r="HX90" s="416"/>
      <c r="HY90" s="416"/>
      <c r="HZ90" s="416"/>
      <c r="IA90" s="416"/>
      <c r="IB90" s="416"/>
      <c r="IC90" s="416"/>
      <c r="ID90" s="416"/>
      <c r="IE90" s="416"/>
      <c r="IF90" s="416"/>
      <c r="IG90" s="416"/>
      <c r="IH90" s="416"/>
      <c r="II90" s="416"/>
      <c r="IJ90" s="416"/>
      <c r="IK90" s="416"/>
      <c r="IL90" s="416"/>
      <c r="IM90" s="416"/>
      <c r="IN90" s="416"/>
      <c r="IO90" s="416"/>
      <c r="IP90" s="416"/>
      <c r="IQ90" s="416"/>
      <c r="IR90" s="416"/>
      <c r="IS90" s="416"/>
      <c r="IT90" s="416"/>
      <c r="IU90" s="416"/>
      <c r="IV90" s="416"/>
      <c r="IW90" s="416"/>
      <c r="IX90" s="416"/>
      <c r="IY90" s="416"/>
      <c r="IZ90" s="416"/>
      <c r="JA90" s="416"/>
      <c r="JB90" s="416"/>
      <c r="JC90" s="416"/>
      <c r="JD90" s="416"/>
      <c r="JE90" s="416"/>
      <c r="JF90" s="416"/>
      <c r="JG90" s="416"/>
      <c r="JH90" s="416"/>
      <c r="JI90" s="416"/>
      <c r="JJ90" s="416"/>
      <c r="JK90" s="416"/>
      <c r="JL90" s="416"/>
      <c r="JM90" s="416"/>
      <c r="JN90" s="416"/>
      <c r="JO90" s="416"/>
      <c r="JP90" s="416"/>
      <c r="JQ90" s="416"/>
      <c r="JR90" s="416"/>
      <c r="JS90" s="416"/>
      <c r="JT90" s="416"/>
      <c r="JU90" s="416"/>
      <c r="JV90" s="416"/>
      <c r="JW90" s="416"/>
      <c r="JX90" s="416"/>
      <c r="JY90" s="416"/>
      <c r="JZ90" s="416"/>
      <c r="KA90" s="416"/>
      <c r="KB90" s="416"/>
      <c r="KC90" s="416"/>
      <c r="KD90" s="416"/>
      <c r="KE90" s="416"/>
      <c r="KF90" s="416"/>
      <c r="KG90" s="416"/>
      <c r="KH90" s="416"/>
      <c r="KI90" s="416"/>
      <c r="KJ90" s="416"/>
      <c r="KK90" s="416"/>
      <c r="KL90" s="416"/>
      <c r="KM90" s="416"/>
      <c r="KN90" s="416"/>
      <c r="KO90" s="416"/>
      <c r="KP90" s="416"/>
      <c r="KQ90" s="416"/>
      <c r="KR90" s="416"/>
      <c r="KS90" s="416"/>
      <c r="KT90" s="416"/>
      <c r="KU90" s="416"/>
      <c r="KV90" s="416"/>
      <c r="KW90" s="416"/>
      <c r="KX90" s="416"/>
      <c r="KY90" s="416"/>
      <c r="KZ90" s="416"/>
      <c r="LA90" s="416"/>
      <c r="LB90" s="416"/>
      <c r="LC90" s="416"/>
      <c r="LD90" s="416"/>
      <c r="LE90" s="416"/>
      <c r="LF90" s="416"/>
      <c r="LG90" s="416"/>
      <c r="LH90" s="416"/>
      <c r="LI90" s="416"/>
      <c r="LJ90" s="416"/>
      <c r="LK90" s="416"/>
      <c r="LL90" s="416"/>
      <c r="LM90" s="416"/>
      <c r="LN90" s="416"/>
      <c r="LO90" s="416"/>
      <c r="LP90" s="416"/>
      <c r="LQ90" s="416"/>
      <c r="LR90" s="416"/>
      <c r="LS90" s="416"/>
      <c r="LT90" s="416"/>
      <c r="LU90" s="416"/>
      <c r="LV90" s="416"/>
      <c r="LW90" s="416"/>
      <c r="LX90" s="416"/>
      <c r="LY90" s="416"/>
      <c r="LZ90" s="416"/>
      <c r="MA90" s="416"/>
      <c r="MB90" s="416"/>
      <c r="MC90" s="416"/>
      <c r="MD90" s="416"/>
      <c r="ME90" s="416"/>
      <c r="MF90" s="416"/>
      <c r="MG90" s="416"/>
      <c r="MH90" s="416"/>
      <c r="MI90" s="416"/>
      <c r="MJ90" s="416"/>
      <c r="MK90" s="416"/>
      <c r="ML90" s="416"/>
      <c r="MM90" s="416"/>
      <c r="MN90" s="416"/>
      <c r="MO90" s="416"/>
      <c r="MP90" s="416"/>
      <c r="MQ90" s="416"/>
      <c r="MR90" s="416"/>
      <c r="MS90" s="416"/>
      <c r="MT90" s="416"/>
      <c r="MU90" s="416"/>
      <c r="MV90" s="416"/>
      <c r="MW90" s="416"/>
      <c r="MX90" s="416"/>
      <c r="MY90" s="416"/>
      <c r="MZ90" s="416"/>
      <c r="NA90" s="416"/>
      <c r="NB90" s="416"/>
      <c r="NC90" s="416"/>
      <c r="ND90" s="416"/>
      <c r="NE90" s="416"/>
      <c r="NF90" s="416"/>
      <c r="NG90" s="416"/>
      <c r="NH90" s="416"/>
      <c r="NI90" s="416"/>
      <c r="NJ90" s="416"/>
      <c r="NK90" s="416"/>
      <c r="NL90" s="416"/>
      <c r="NM90" s="416"/>
      <c r="NN90" s="416"/>
      <c r="NO90" s="416"/>
      <c r="NP90" s="416"/>
      <c r="NQ90" s="416"/>
      <c r="NR90" s="416"/>
      <c r="NS90" s="416"/>
      <c r="NT90" s="416"/>
      <c r="NU90" s="416"/>
      <c r="NV90" s="416"/>
      <c r="NW90" s="416"/>
      <c r="NX90" s="416"/>
      <c r="NY90" s="416"/>
      <c r="NZ90" s="416"/>
      <c r="OA90" s="416"/>
      <c r="OB90" s="416"/>
      <c r="OC90" s="416"/>
      <c r="OD90" s="416"/>
      <c r="OE90" s="416"/>
      <c r="OF90" s="416"/>
      <c r="OG90" s="416"/>
      <c r="OH90" s="416"/>
      <c r="OI90" s="416"/>
      <c r="OJ90" s="416"/>
      <c r="OK90" s="416"/>
      <c r="OL90" s="416"/>
      <c r="OM90" s="416"/>
      <c r="ON90" s="416"/>
      <c r="OO90" s="416"/>
      <c r="OP90" s="416"/>
      <c r="OQ90" s="416"/>
      <c r="OR90" s="416"/>
      <c r="OS90" s="416"/>
      <c r="OT90" s="416"/>
      <c r="OU90" s="416"/>
      <c r="OV90" s="416"/>
      <c r="OW90" s="416"/>
      <c r="OX90" s="416"/>
      <c r="OY90" s="416"/>
      <c r="OZ90" s="416"/>
      <c r="PA90" s="416"/>
      <c r="PB90" s="416"/>
      <c r="PC90" s="416"/>
      <c r="PD90" s="416"/>
      <c r="PE90" s="416"/>
      <c r="PF90" s="416"/>
      <c r="PG90" s="416"/>
      <c r="PH90" s="416"/>
      <c r="PI90" s="416"/>
      <c r="PJ90" s="416"/>
      <c r="PK90" s="416"/>
      <c r="PL90" s="416"/>
      <c r="PM90" s="416"/>
      <c r="PN90" s="416"/>
      <c r="PO90" s="416"/>
      <c r="PP90" s="416"/>
      <c r="PQ90" s="416"/>
      <c r="PR90" s="416"/>
      <c r="PS90" s="416"/>
      <c r="PT90" s="416"/>
      <c r="PU90" s="416"/>
      <c r="PV90" s="416"/>
      <c r="PW90" s="416"/>
      <c r="PX90" s="416"/>
      <c r="PY90" s="416"/>
      <c r="PZ90" s="416"/>
      <c r="QA90" s="416"/>
      <c r="QB90" s="416"/>
      <c r="QC90" s="416"/>
      <c r="QD90" s="416"/>
      <c r="QE90" s="416"/>
      <c r="QF90" s="416"/>
      <c r="QG90" s="416"/>
      <c r="QH90" s="416"/>
      <c r="QI90" s="416"/>
      <c r="QJ90" s="416"/>
      <c r="QK90" s="416"/>
      <c r="QL90" s="416"/>
      <c r="QM90" s="416"/>
      <c r="QN90" s="416"/>
      <c r="QO90" s="416"/>
      <c r="QP90" s="416"/>
      <c r="QQ90" s="416"/>
      <c r="QR90" s="416"/>
      <c r="QS90" s="416"/>
      <c r="QT90" s="416"/>
      <c r="QU90" s="416"/>
      <c r="QV90" s="416"/>
      <c r="QW90" s="416"/>
      <c r="QX90" s="416"/>
      <c r="QY90" s="416"/>
      <c r="QZ90" s="416"/>
      <c r="RA90" s="416"/>
      <c r="RB90" s="416"/>
      <c r="RC90" s="416"/>
      <c r="RD90" s="416"/>
      <c r="RE90" s="416"/>
      <c r="RF90" s="416"/>
      <c r="RG90" s="416"/>
      <c r="RH90" s="416"/>
      <c r="RI90" s="416"/>
      <c r="RJ90" s="416"/>
      <c r="RK90" s="416"/>
      <c r="RL90" s="416"/>
      <c r="RM90" s="416"/>
      <c r="RN90" s="416"/>
      <c r="RO90" s="416"/>
      <c r="RP90" s="416"/>
      <c r="RQ90" s="416"/>
      <c r="RR90" s="416"/>
      <c r="RS90" s="416"/>
      <c r="RT90" s="416"/>
      <c r="RU90" s="416"/>
      <c r="RV90" s="416"/>
      <c r="RW90" s="416"/>
      <c r="RX90" s="416"/>
      <c r="RY90" s="416"/>
      <c r="RZ90" s="416"/>
      <c r="SA90" s="416"/>
      <c r="SB90" s="416"/>
      <c r="SC90" s="416"/>
      <c r="SD90" s="416"/>
      <c r="SE90" s="416"/>
      <c r="SF90" s="416"/>
      <c r="SG90" s="416"/>
      <c r="SH90" s="416"/>
      <c r="SI90" s="416"/>
      <c r="SJ90" s="416"/>
      <c r="SK90" s="416"/>
      <c r="SL90" s="416"/>
      <c r="SM90" s="416"/>
      <c r="SN90" s="416"/>
      <c r="SO90" s="416"/>
      <c r="SP90" s="416"/>
      <c r="SQ90" s="416"/>
      <c r="SR90" s="416"/>
      <c r="SS90" s="416"/>
      <c r="ST90" s="416"/>
      <c r="SU90" s="416"/>
      <c r="SV90" s="416"/>
      <c r="SW90" s="416"/>
      <c r="SX90" s="416"/>
      <c r="SY90" s="416"/>
      <c r="SZ90" s="416"/>
      <c r="TA90" s="416"/>
      <c r="TB90" s="416"/>
      <c r="TC90" s="416"/>
      <c r="TD90" s="416"/>
      <c r="TE90" s="416"/>
      <c r="TF90" s="416"/>
      <c r="TG90" s="416"/>
      <c r="TH90" s="416"/>
      <c r="TI90" s="416"/>
      <c r="TJ90" s="416"/>
      <c r="TK90" s="416"/>
      <c r="TL90" s="416"/>
      <c r="TM90" s="416"/>
      <c r="TN90" s="416"/>
      <c r="TO90" s="416"/>
      <c r="TP90" s="416"/>
      <c r="TQ90" s="416"/>
      <c r="TR90" s="416"/>
      <c r="TS90" s="416"/>
      <c r="TT90" s="416"/>
      <c r="TU90" s="416"/>
      <c r="TV90" s="416"/>
      <c r="TW90" s="416"/>
      <c r="TX90" s="416"/>
      <c r="TY90" s="416"/>
      <c r="TZ90" s="416"/>
      <c r="UA90" s="416"/>
      <c r="UB90" s="416"/>
      <c r="UC90" s="416"/>
      <c r="UD90" s="416"/>
      <c r="UE90" s="416"/>
      <c r="UF90" s="416"/>
      <c r="UG90" s="416"/>
      <c r="UH90" s="416"/>
      <c r="UI90" s="416"/>
      <c r="UJ90" s="416"/>
      <c r="UK90" s="416"/>
      <c r="UL90" s="416"/>
      <c r="UM90" s="416"/>
      <c r="UN90" s="416"/>
      <c r="UO90" s="416"/>
      <c r="UP90" s="416"/>
      <c r="UQ90" s="416"/>
      <c r="UR90" s="416"/>
      <c r="US90" s="416"/>
      <c r="UT90" s="416"/>
      <c r="UU90" s="416"/>
      <c r="UV90" s="416"/>
      <c r="UW90" s="416"/>
      <c r="UX90" s="416"/>
      <c r="UY90" s="416"/>
      <c r="UZ90" s="416"/>
      <c r="VA90" s="416"/>
      <c r="VB90" s="416"/>
      <c r="VC90" s="416"/>
      <c r="VD90" s="416"/>
      <c r="VE90" s="416"/>
      <c r="VF90" s="416"/>
      <c r="VG90" s="416"/>
      <c r="VH90" s="416"/>
      <c r="VI90" s="416"/>
      <c r="VJ90" s="416"/>
      <c r="VK90" s="416"/>
      <c r="VL90" s="416"/>
      <c r="VM90" s="416"/>
      <c r="VN90" s="416"/>
      <c r="VO90" s="416"/>
      <c r="VP90" s="416"/>
      <c r="VQ90" s="416"/>
      <c r="VR90" s="416"/>
      <c r="VS90" s="416"/>
      <c r="VT90" s="416"/>
      <c r="VU90" s="416"/>
      <c r="VV90" s="416"/>
      <c r="VW90" s="416"/>
      <c r="VX90" s="416"/>
      <c r="VY90" s="416"/>
      <c r="VZ90" s="416"/>
      <c r="WA90" s="416"/>
      <c r="WB90" s="416"/>
      <c r="WC90" s="416"/>
      <c r="WD90" s="416"/>
      <c r="WE90" s="416"/>
      <c r="WF90" s="416"/>
      <c r="WG90" s="416"/>
      <c r="WH90" s="416"/>
      <c r="WI90" s="416"/>
      <c r="WJ90" s="416"/>
      <c r="WK90" s="416"/>
      <c r="WL90" s="416"/>
      <c r="WM90" s="416"/>
      <c r="WN90" s="416"/>
      <c r="WO90" s="416"/>
      <c r="WP90" s="416"/>
      <c r="WQ90" s="416"/>
      <c r="WR90" s="416"/>
      <c r="WS90" s="416"/>
      <c r="WT90" s="416"/>
      <c r="WU90" s="416"/>
      <c r="WV90" s="416"/>
      <c r="WW90" s="416"/>
      <c r="WX90" s="416"/>
      <c r="WY90" s="416"/>
      <c r="WZ90" s="416"/>
      <c r="XA90" s="416"/>
      <c r="XB90" s="416"/>
      <c r="XC90" s="416"/>
      <c r="XD90" s="416"/>
      <c r="XE90" s="416"/>
      <c r="XF90" s="416"/>
      <c r="XG90" s="416"/>
      <c r="XH90" s="416"/>
      <c r="XI90" s="416"/>
      <c r="XJ90" s="416"/>
      <c r="XK90" s="416"/>
      <c r="XL90" s="416"/>
      <c r="XM90" s="416"/>
      <c r="XN90" s="416"/>
      <c r="XO90" s="416"/>
      <c r="XP90" s="416"/>
      <c r="XQ90" s="416"/>
      <c r="XR90" s="416"/>
      <c r="XS90" s="416"/>
      <c r="XT90" s="416"/>
      <c r="XU90" s="416"/>
      <c r="XV90" s="416"/>
      <c r="XW90" s="416"/>
      <c r="XX90" s="416"/>
      <c r="XY90" s="416"/>
      <c r="XZ90" s="416"/>
      <c r="YA90" s="416"/>
      <c r="YB90" s="416"/>
      <c r="YC90" s="416"/>
      <c r="YD90" s="416"/>
      <c r="YE90" s="416"/>
      <c r="YF90" s="416"/>
      <c r="YG90" s="416"/>
      <c r="YH90" s="416"/>
      <c r="YI90" s="416"/>
      <c r="YJ90" s="416"/>
      <c r="YK90" s="416"/>
      <c r="YL90" s="416"/>
      <c r="YM90" s="416"/>
      <c r="YN90" s="416"/>
      <c r="YO90" s="416"/>
      <c r="YP90" s="416"/>
      <c r="YQ90" s="416"/>
      <c r="YR90" s="416"/>
      <c r="YS90" s="416"/>
      <c r="YT90" s="416"/>
      <c r="YU90" s="416"/>
      <c r="YV90" s="416"/>
      <c r="YW90" s="416"/>
      <c r="YX90" s="416"/>
      <c r="YY90" s="416"/>
      <c r="YZ90" s="416"/>
      <c r="ZA90" s="416"/>
      <c r="ZB90" s="416"/>
      <c r="ZC90" s="416"/>
      <c r="ZD90" s="416"/>
      <c r="ZE90" s="416"/>
      <c r="ZF90" s="416"/>
      <c r="ZG90" s="416"/>
      <c r="ZH90" s="416"/>
      <c r="ZI90" s="416"/>
      <c r="ZJ90" s="416"/>
      <c r="ZK90" s="416"/>
      <c r="ZL90" s="416"/>
      <c r="ZM90" s="416"/>
      <c r="ZN90" s="416"/>
      <c r="ZO90" s="416"/>
      <c r="ZP90" s="416"/>
      <c r="ZQ90" s="416"/>
      <c r="ZR90" s="416"/>
      <c r="ZS90" s="416"/>
      <c r="ZT90" s="416"/>
      <c r="ZU90" s="416"/>
      <c r="ZV90" s="416"/>
      <c r="ZW90" s="416"/>
      <c r="ZX90" s="416"/>
      <c r="ZY90" s="416"/>
      <c r="ZZ90" s="416"/>
      <c r="AAA90" s="416"/>
      <c r="AAB90" s="416"/>
      <c r="AAC90" s="416"/>
      <c r="AAD90" s="416"/>
      <c r="AAE90" s="416"/>
      <c r="AAF90" s="416"/>
      <c r="AAG90" s="416"/>
      <c r="AAH90" s="416"/>
      <c r="AAI90" s="416"/>
      <c r="AAJ90" s="416"/>
      <c r="AAK90" s="416"/>
      <c r="AAL90" s="416"/>
      <c r="AAM90" s="416"/>
      <c r="AAN90" s="416"/>
      <c r="AAO90" s="416"/>
      <c r="AAP90" s="416"/>
      <c r="AAQ90" s="416"/>
      <c r="AAR90" s="416"/>
      <c r="AAS90" s="416"/>
      <c r="AAT90" s="416"/>
    </row>
    <row r="91" spans="1:722" x14ac:dyDescent="0.35">
      <c r="A91" s="393" t="s">
        <v>405</v>
      </c>
      <c r="B91" s="394" t="s">
        <v>249</v>
      </c>
      <c r="C91" s="415"/>
      <c r="D91" s="415"/>
      <c r="E91" s="415"/>
      <c r="F91" s="415"/>
      <c r="G91" s="415"/>
      <c r="H91" s="415"/>
      <c r="I91" s="415"/>
      <c r="J91" s="415"/>
      <c r="K91" s="415"/>
      <c r="L91" s="415"/>
      <c r="M91" s="415"/>
      <c r="N91" s="415"/>
    </row>
    <row r="92" spans="1:722" ht="232" x14ac:dyDescent="0.35">
      <c r="A92" s="393" t="s">
        <v>252</v>
      </c>
      <c r="B92" s="394" t="s">
        <v>253</v>
      </c>
      <c r="C92" s="415" t="s">
        <v>481</v>
      </c>
      <c r="D92" s="415">
        <v>25732</v>
      </c>
      <c r="E92" s="415" t="s">
        <v>772</v>
      </c>
      <c r="F92" s="415"/>
      <c r="G92" s="415"/>
      <c r="H92" s="415"/>
      <c r="I92" s="415" t="s">
        <v>817</v>
      </c>
      <c r="J92" s="415" t="s">
        <v>777</v>
      </c>
      <c r="K92" s="415"/>
      <c r="L92" s="415"/>
      <c r="M92" s="415" t="s">
        <v>777</v>
      </c>
      <c r="N92" s="415"/>
    </row>
    <row r="93" spans="1:722" s="417" customFormat="1" ht="29" x14ac:dyDescent="0.35">
      <c r="A93" s="415" t="s">
        <v>254</v>
      </c>
      <c r="B93" s="415" t="s">
        <v>406</v>
      </c>
      <c r="C93" s="415"/>
      <c r="D93" s="415"/>
      <c r="E93" s="415"/>
      <c r="F93" s="415" t="s">
        <v>779</v>
      </c>
      <c r="G93" s="415"/>
      <c r="H93" s="415"/>
      <c r="I93" s="415"/>
      <c r="J93" s="415"/>
      <c r="K93" s="415"/>
      <c r="L93" s="415"/>
      <c r="M93" s="415"/>
      <c r="N93" s="415"/>
      <c r="O93" s="416"/>
      <c r="P93" s="416"/>
      <c r="Q93" s="416"/>
      <c r="R93" s="416"/>
      <c r="S93" s="416"/>
      <c r="T93" s="416"/>
      <c r="U93" s="416"/>
      <c r="V93" s="416"/>
      <c r="W93" s="416"/>
      <c r="X93" s="416"/>
      <c r="Y93" s="416"/>
      <c r="Z93" s="416"/>
      <c r="AA93" s="416"/>
      <c r="AB93" s="416"/>
      <c r="AC93" s="416"/>
      <c r="AD93" s="416"/>
      <c r="AE93" s="416"/>
      <c r="AF93" s="416"/>
      <c r="AG93" s="416"/>
      <c r="AH93" s="416"/>
      <c r="AI93" s="416"/>
      <c r="AJ93" s="416"/>
      <c r="AK93" s="416"/>
      <c r="AL93" s="416"/>
      <c r="AM93" s="416"/>
      <c r="AN93" s="416"/>
      <c r="AO93" s="416"/>
      <c r="AP93" s="416"/>
      <c r="AQ93" s="416"/>
      <c r="AR93" s="416"/>
      <c r="AS93" s="416"/>
      <c r="AT93" s="416"/>
      <c r="AU93" s="416"/>
      <c r="AV93" s="416"/>
      <c r="AW93" s="416"/>
      <c r="AX93" s="416"/>
      <c r="AY93" s="416"/>
      <c r="AZ93" s="416"/>
      <c r="BA93" s="416"/>
      <c r="BB93" s="416"/>
      <c r="BC93" s="416"/>
      <c r="BD93" s="416"/>
      <c r="BE93" s="416"/>
      <c r="BF93" s="416"/>
      <c r="BG93" s="416"/>
      <c r="BH93" s="416"/>
      <c r="BI93" s="416"/>
      <c r="BJ93" s="416"/>
      <c r="BK93" s="416"/>
      <c r="BL93" s="416"/>
      <c r="BM93" s="416"/>
      <c r="BN93" s="416"/>
      <c r="BO93" s="416"/>
      <c r="BP93" s="416"/>
      <c r="BQ93" s="416"/>
      <c r="BR93" s="416"/>
      <c r="BS93" s="416"/>
      <c r="BT93" s="416"/>
      <c r="BU93" s="416"/>
      <c r="BV93" s="416"/>
      <c r="BW93" s="416"/>
      <c r="BX93" s="416"/>
      <c r="BY93" s="416"/>
      <c r="BZ93" s="416"/>
      <c r="CA93" s="416"/>
      <c r="CB93" s="416"/>
      <c r="CC93" s="416"/>
      <c r="CD93" s="416"/>
      <c r="CE93" s="416"/>
      <c r="CF93" s="416"/>
      <c r="CG93" s="416"/>
      <c r="CH93" s="416"/>
      <c r="CI93" s="416"/>
      <c r="CJ93" s="416"/>
      <c r="CK93" s="416"/>
      <c r="CL93" s="416"/>
      <c r="CM93" s="416"/>
      <c r="CN93" s="416"/>
      <c r="CO93" s="416"/>
      <c r="CP93" s="416"/>
      <c r="CQ93" s="416"/>
      <c r="CR93" s="416"/>
      <c r="CS93" s="416"/>
      <c r="CT93" s="416"/>
      <c r="CU93" s="416"/>
      <c r="CV93" s="416"/>
      <c r="CW93" s="416"/>
      <c r="CX93" s="416"/>
      <c r="CY93" s="416"/>
      <c r="CZ93" s="416"/>
      <c r="DA93" s="416"/>
      <c r="DB93" s="416"/>
      <c r="DC93" s="416"/>
      <c r="DD93" s="416"/>
      <c r="DE93" s="416"/>
      <c r="DF93" s="416"/>
      <c r="DG93" s="416"/>
      <c r="DH93" s="416"/>
      <c r="DI93" s="416"/>
      <c r="DJ93" s="416"/>
      <c r="DK93" s="416"/>
      <c r="DL93" s="416"/>
      <c r="DM93" s="416"/>
      <c r="DN93" s="416"/>
      <c r="DO93" s="416"/>
      <c r="DP93" s="416"/>
      <c r="DQ93" s="416"/>
      <c r="DR93" s="416"/>
      <c r="DS93" s="416"/>
      <c r="DT93" s="416"/>
      <c r="DU93" s="416"/>
      <c r="DV93" s="416"/>
      <c r="DW93" s="416"/>
      <c r="DX93" s="416"/>
      <c r="DY93" s="416"/>
      <c r="DZ93" s="416"/>
      <c r="EA93" s="416"/>
      <c r="EB93" s="416"/>
      <c r="EC93" s="416"/>
      <c r="ED93" s="416"/>
      <c r="EE93" s="416"/>
      <c r="EF93" s="416"/>
      <c r="EG93" s="416"/>
      <c r="EH93" s="416"/>
      <c r="EI93" s="416"/>
      <c r="EJ93" s="416"/>
      <c r="EK93" s="416"/>
      <c r="EL93" s="416"/>
      <c r="EM93" s="416"/>
      <c r="EN93" s="416"/>
      <c r="EO93" s="416"/>
      <c r="EP93" s="416"/>
      <c r="EQ93" s="416"/>
      <c r="ER93" s="416"/>
      <c r="ES93" s="416"/>
      <c r="ET93" s="416"/>
      <c r="EU93" s="416"/>
      <c r="EV93" s="416"/>
      <c r="EW93" s="416"/>
      <c r="EX93" s="416"/>
      <c r="EY93" s="416"/>
      <c r="EZ93" s="416"/>
      <c r="FA93" s="416"/>
      <c r="FB93" s="416"/>
      <c r="FC93" s="416"/>
      <c r="FD93" s="416"/>
      <c r="FE93" s="416"/>
      <c r="FF93" s="416"/>
      <c r="FG93" s="416"/>
      <c r="FH93" s="416"/>
      <c r="FI93" s="416"/>
      <c r="FJ93" s="416"/>
      <c r="FK93" s="416"/>
      <c r="FL93" s="416"/>
      <c r="FM93" s="416"/>
      <c r="FN93" s="416"/>
      <c r="FO93" s="416"/>
      <c r="FP93" s="416"/>
      <c r="FQ93" s="416"/>
      <c r="FR93" s="416"/>
      <c r="FS93" s="416"/>
      <c r="FT93" s="416"/>
      <c r="FU93" s="416"/>
      <c r="FV93" s="416"/>
      <c r="FW93" s="416"/>
      <c r="FX93" s="416"/>
      <c r="FY93" s="416"/>
      <c r="FZ93" s="416"/>
      <c r="GA93" s="416"/>
      <c r="GB93" s="416"/>
      <c r="GC93" s="416"/>
      <c r="GD93" s="416"/>
      <c r="GE93" s="416"/>
      <c r="GF93" s="416"/>
      <c r="GG93" s="416"/>
      <c r="GH93" s="416"/>
      <c r="GI93" s="416"/>
      <c r="GJ93" s="416"/>
      <c r="GK93" s="416"/>
      <c r="GL93" s="416"/>
      <c r="GM93" s="416"/>
      <c r="GN93" s="416"/>
      <c r="GO93" s="416"/>
      <c r="GP93" s="416"/>
      <c r="GQ93" s="416"/>
      <c r="GR93" s="416"/>
      <c r="GS93" s="416"/>
      <c r="GT93" s="416"/>
      <c r="GU93" s="416"/>
      <c r="GV93" s="416"/>
      <c r="GW93" s="416"/>
      <c r="GX93" s="416"/>
      <c r="GY93" s="416"/>
      <c r="GZ93" s="416"/>
      <c r="HA93" s="416"/>
      <c r="HB93" s="416"/>
      <c r="HC93" s="416"/>
      <c r="HD93" s="416"/>
      <c r="HE93" s="416"/>
      <c r="HF93" s="416"/>
      <c r="HG93" s="416"/>
      <c r="HH93" s="416"/>
      <c r="HI93" s="416"/>
      <c r="HJ93" s="416"/>
      <c r="HK93" s="416"/>
      <c r="HL93" s="416"/>
      <c r="HM93" s="416"/>
      <c r="HN93" s="416"/>
      <c r="HO93" s="416"/>
      <c r="HP93" s="416"/>
      <c r="HQ93" s="416"/>
      <c r="HR93" s="416"/>
      <c r="HS93" s="416"/>
      <c r="HT93" s="416"/>
      <c r="HU93" s="416"/>
      <c r="HV93" s="416"/>
      <c r="HW93" s="416"/>
      <c r="HX93" s="416"/>
      <c r="HY93" s="416"/>
      <c r="HZ93" s="416"/>
      <c r="IA93" s="416"/>
      <c r="IB93" s="416"/>
      <c r="IC93" s="416"/>
      <c r="ID93" s="416"/>
      <c r="IE93" s="416"/>
      <c r="IF93" s="416"/>
      <c r="IG93" s="416"/>
      <c r="IH93" s="416"/>
      <c r="II93" s="416"/>
      <c r="IJ93" s="416"/>
      <c r="IK93" s="416"/>
      <c r="IL93" s="416"/>
      <c r="IM93" s="416"/>
      <c r="IN93" s="416"/>
      <c r="IO93" s="416"/>
      <c r="IP93" s="416"/>
      <c r="IQ93" s="416"/>
      <c r="IR93" s="416"/>
      <c r="IS93" s="416"/>
      <c r="IT93" s="416"/>
      <c r="IU93" s="416"/>
      <c r="IV93" s="416"/>
      <c r="IW93" s="416"/>
      <c r="IX93" s="416"/>
      <c r="IY93" s="416"/>
      <c r="IZ93" s="416"/>
      <c r="JA93" s="416"/>
      <c r="JB93" s="416"/>
      <c r="JC93" s="416"/>
      <c r="JD93" s="416"/>
      <c r="JE93" s="416"/>
      <c r="JF93" s="416"/>
      <c r="JG93" s="416"/>
      <c r="JH93" s="416"/>
      <c r="JI93" s="416"/>
      <c r="JJ93" s="416"/>
      <c r="JK93" s="416"/>
      <c r="JL93" s="416"/>
      <c r="JM93" s="416"/>
      <c r="JN93" s="416"/>
      <c r="JO93" s="416"/>
      <c r="JP93" s="416"/>
      <c r="JQ93" s="416"/>
      <c r="JR93" s="416"/>
      <c r="JS93" s="416"/>
      <c r="JT93" s="416"/>
      <c r="JU93" s="416"/>
      <c r="JV93" s="416"/>
      <c r="JW93" s="416"/>
      <c r="JX93" s="416"/>
      <c r="JY93" s="416"/>
      <c r="JZ93" s="416"/>
      <c r="KA93" s="416"/>
      <c r="KB93" s="416"/>
      <c r="KC93" s="416"/>
      <c r="KD93" s="416"/>
      <c r="KE93" s="416"/>
      <c r="KF93" s="416"/>
      <c r="KG93" s="416"/>
      <c r="KH93" s="416"/>
      <c r="KI93" s="416"/>
      <c r="KJ93" s="416"/>
      <c r="KK93" s="416"/>
      <c r="KL93" s="416"/>
      <c r="KM93" s="416"/>
      <c r="KN93" s="416"/>
      <c r="KO93" s="416"/>
      <c r="KP93" s="416"/>
      <c r="KQ93" s="416"/>
      <c r="KR93" s="416"/>
      <c r="KS93" s="416"/>
      <c r="KT93" s="416"/>
      <c r="KU93" s="416"/>
      <c r="KV93" s="416"/>
      <c r="KW93" s="416"/>
      <c r="KX93" s="416"/>
      <c r="KY93" s="416"/>
      <c r="KZ93" s="416"/>
      <c r="LA93" s="416"/>
      <c r="LB93" s="416"/>
      <c r="LC93" s="416"/>
      <c r="LD93" s="416"/>
      <c r="LE93" s="416"/>
      <c r="LF93" s="416"/>
      <c r="LG93" s="416"/>
      <c r="LH93" s="416"/>
      <c r="LI93" s="416"/>
      <c r="LJ93" s="416"/>
      <c r="LK93" s="416"/>
      <c r="LL93" s="416"/>
      <c r="LM93" s="416"/>
      <c r="LN93" s="416"/>
      <c r="LO93" s="416"/>
      <c r="LP93" s="416"/>
      <c r="LQ93" s="416"/>
      <c r="LR93" s="416"/>
      <c r="LS93" s="416"/>
      <c r="LT93" s="416"/>
      <c r="LU93" s="416"/>
      <c r="LV93" s="416"/>
      <c r="LW93" s="416"/>
      <c r="LX93" s="416"/>
      <c r="LY93" s="416"/>
      <c r="LZ93" s="416"/>
      <c r="MA93" s="416"/>
      <c r="MB93" s="416"/>
      <c r="MC93" s="416"/>
      <c r="MD93" s="416"/>
      <c r="ME93" s="416"/>
      <c r="MF93" s="416"/>
      <c r="MG93" s="416"/>
      <c r="MH93" s="416"/>
      <c r="MI93" s="416"/>
      <c r="MJ93" s="416"/>
      <c r="MK93" s="416"/>
      <c r="ML93" s="416"/>
      <c r="MM93" s="416"/>
      <c r="MN93" s="416"/>
      <c r="MO93" s="416"/>
      <c r="MP93" s="416"/>
      <c r="MQ93" s="416"/>
      <c r="MR93" s="416"/>
      <c r="MS93" s="416"/>
      <c r="MT93" s="416"/>
      <c r="MU93" s="416"/>
      <c r="MV93" s="416"/>
      <c r="MW93" s="416"/>
      <c r="MX93" s="416"/>
      <c r="MY93" s="416"/>
      <c r="MZ93" s="416"/>
      <c r="NA93" s="416"/>
      <c r="NB93" s="416"/>
      <c r="NC93" s="416"/>
      <c r="ND93" s="416"/>
      <c r="NE93" s="416"/>
      <c r="NF93" s="416"/>
      <c r="NG93" s="416"/>
      <c r="NH93" s="416"/>
      <c r="NI93" s="416"/>
      <c r="NJ93" s="416"/>
      <c r="NK93" s="416"/>
      <c r="NL93" s="416"/>
      <c r="NM93" s="416"/>
      <c r="NN93" s="416"/>
      <c r="NO93" s="416"/>
      <c r="NP93" s="416"/>
      <c r="NQ93" s="416"/>
      <c r="NR93" s="416"/>
      <c r="NS93" s="416"/>
      <c r="NT93" s="416"/>
      <c r="NU93" s="416"/>
      <c r="NV93" s="416"/>
      <c r="NW93" s="416"/>
      <c r="NX93" s="416"/>
      <c r="NY93" s="416"/>
      <c r="NZ93" s="416"/>
      <c r="OA93" s="416"/>
      <c r="OB93" s="416"/>
      <c r="OC93" s="416"/>
      <c r="OD93" s="416"/>
      <c r="OE93" s="416"/>
      <c r="OF93" s="416"/>
      <c r="OG93" s="416"/>
      <c r="OH93" s="416"/>
      <c r="OI93" s="416"/>
      <c r="OJ93" s="416"/>
      <c r="OK93" s="416"/>
      <c r="OL93" s="416"/>
      <c r="OM93" s="416"/>
      <c r="ON93" s="416"/>
      <c r="OO93" s="416"/>
      <c r="OP93" s="416"/>
      <c r="OQ93" s="416"/>
      <c r="OR93" s="416"/>
      <c r="OS93" s="416"/>
      <c r="OT93" s="416"/>
      <c r="OU93" s="416"/>
      <c r="OV93" s="416"/>
      <c r="OW93" s="416"/>
      <c r="OX93" s="416"/>
      <c r="OY93" s="416"/>
      <c r="OZ93" s="416"/>
      <c r="PA93" s="416"/>
      <c r="PB93" s="416"/>
      <c r="PC93" s="416"/>
      <c r="PD93" s="416"/>
      <c r="PE93" s="416"/>
      <c r="PF93" s="416"/>
      <c r="PG93" s="416"/>
      <c r="PH93" s="416"/>
      <c r="PI93" s="416"/>
      <c r="PJ93" s="416"/>
      <c r="PK93" s="416"/>
      <c r="PL93" s="416"/>
      <c r="PM93" s="416"/>
      <c r="PN93" s="416"/>
      <c r="PO93" s="416"/>
      <c r="PP93" s="416"/>
      <c r="PQ93" s="416"/>
      <c r="PR93" s="416"/>
      <c r="PS93" s="416"/>
      <c r="PT93" s="416"/>
      <c r="PU93" s="416"/>
      <c r="PV93" s="416"/>
      <c r="PW93" s="416"/>
      <c r="PX93" s="416"/>
      <c r="PY93" s="416"/>
      <c r="PZ93" s="416"/>
      <c r="QA93" s="416"/>
      <c r="QB93" s="416"/>
      <c r="QC93" s="416"/>
      <c r="QD93" s="416"/>
      <c r="QE93" s="416"/>
      <c r="QF93" s="416"/>
      <c r="QG93" s="416"/>
      <c r="QH93" s="416"/>
      <c r="QI93" s="416"/>
      <c r="QJ93" s="416"/>
      <c r="QK93" s="416"/>
      <c r="QL93" s="416"/>
      <c r="QM93" s="416"/>
      <c r="QN93" s="416"/>
      <c r="QO93" s="416"/>
      <c r="QP93" s="416"/>
      <c r="QQ93" s="416"/>
      <c r="QR93" s="416"/>
      <c r="QS93" s="416"/>
      <c r="QT93" s="416"/>
      <c r="QU93" s="416"/>
      <c r="QV93" s="416"/>
      <c r="QW93" s="416"/>
      <c r="QX93" s="416"/>
      <c r="QY93" s="416"/>
      <c r="QZ93" s="416"/>
      <c r="RA93" s="416"/>
      <c r="RB93" s="416"/>
      <c r="RC93" s="416"/>
      <c r="RD93" s="416"/>
      <c r="RE93" s="416"/>
      <c r="RF93" s="416"/>
      <c r="RG93" s="416"/>
      <c r="RH93" s="416"/>
      <c r="RI93" s="416"/>
      <c r="RJ93" s="416"/>
      <c r="RK93" s="416"/>
      <c r="RL93" s="416"/>
      <c r="RM93" s="416"/>
      <c r="RN93" s="416"/>
      <c r="RO93" s="416"/>
      <c r="RP93" s="416"/>
      <c r="RQ93" s="416"/>
      <c r="RR93" s="416"/>
      <c r="RS93" s="416"/>
      <c r="RT93" s="416"/>
      <c r="RU93" s="416"/>
      <c r="RV93" s="416"/>
      <c r="RW93" s="416"/>
      <c r="RX93" s="416"/>
      <c r="RY93" s="416"/>
      <c r="RZ93" s="416"/>
      <c r="SA93" s="416"/>
      <c r="SB93" s="416"/>
      <c r="SC93" s="416"/>
      <c r="SD93" s="416"/>
      <c r="SE93" s="416"/>
      <c r="SF93" s="416"/>
      <c r="SG93" s="416"/>
      <c r="SH93" s="416"/>
      <c r="SI93" s="416"/>
      <c r="SJ93" s="416"/>
      <c r="SK93" s="416"/>
      <c r="SL93" s="416"/>
      <c r="SM93" s="416"/>
      <c r="SN93" s="416"/>
      <c r="SO93" s="416"/>
      <c r="SP93" s="416"/>
      <c r="SQ93" s="416"/>
      <c r="SR93" s="416"/>
      <c r="SS93" s="416"/>
      <c r="ST93" s="416"/>
      <c r="SU93" s="416"/>
      <c r="SV93" s="416"/>
      <c r="SW93" s="416"/>
      <c r="SX93" s="416"/>
      <c r="SY93" s="416"/>
      <c r="SZ93" s="416"/>
      <c r="TA93" s="416"/>
      <c r="TB93" s="416"/>
      <c r="TC93" s="416"/>
      <c r="TD93" s="416"/>
      <c r="TE93" s="416"/>
      <c r="TF93" s="416"/>
      <c r="TG93" s="416"/>
      <c r="TH93" s="416"/>
      <c r="TI93" s="416"/>
      <c r="TJ93" s="416"/>
      <c r="TK93" s="416"/>
      <c r="TL93" s="416"/>
      <c r="TM93" s="416"/>
      <c r="TN93" s="416"/>
      <c r="TO93" s="416"/>
      <c r="TP93" s="416"/>
      <c r="TQ93" s="416"/>
      <c r="TR93" s="416"/>
      <c r="TS93" s="416"/>
      <c r="TT93" s="416"/>
      <c r="TU93" s="416"/>
      <c r="TV93" s="416"/>
      <c r="TW93" s="416"/>
      <c r="TX93" s="416"/>
      <c r="TY93" s="416"/>
      <c r="TZ93" s="416"/>
      <c r="UA93" s="416"/>
      <c r="UB93" s="416"/>
      <c r="UC93" s="416"/>
      <c r="UD93" s="416"/>
      <c r="UE93" s="416"/>
      <c r="UF93" s="416"/>
      <c r="UG93" s="416"/>
      <c r="UH93" s="416"/>
      <c r="UI93" s="416"/>
      <c r="UJ93" s="416"/>
      <c r="UK93" s="416"/>
      <c r="UL93" s="416"/>
      <c r="UM93" s="416"/>
      <c r="UN93" s="416"/>
      <c r="UO93" s="416"/>
      <c r="UP93" s="416"/>
      <c r="UQ93" s="416"/>
      <c r="UR93" s="416"/>
      <c r="US93" s="416"/>
      <c r="UT93" s="416"/>
      <c r="UU93" s="416"/>
      <c r="UV93" s="416"/>
      <c r="UW93" s="416"/>
      <c r="UX93" s="416"/>
      <c r="UY93" s="416"/>
      <c r="UZ93" s="416"/>
      <c r="VA93" s="416"/>
      <c r="VB93" s="416"/>
      <c r="VC93" s="416"/>
      <c r="VD93" s="416"/>
      <c r="VE93" s="416"/>
      <c r="VF93" s="416"/>
      <c r="VG93" s="416"/>
      <c r="VH93" s="416"/>
      <c r="VI93" s="416"/>
      <c r="VJ93" s="416"/>
      <c r="VK93" s="416"/>
      <c r="VL93" s="416"/>
      <c r="VM93" s="416"/>
      <c r="VN93" s="416"/>
      <c r="VO93" s="416"/>
      <c r="VP93" s="416"/>
      <c r="VQ93" s="416"/>
      <c r="VR93" s="416"/>
      <c r="VS93" s="416"/>
      <c r="VT93" s="416"/>
      <c r="VU93" s="416"/>
      <c r="VV93" s="416"/>
      <c r="VW93" s="416"/>
      <c r="VX93" s="416"/>
      <c r="VY93" s="416"/>
      <c r="VZ93" s="416"/>
      <c r="WA93" s="416"/>
      <c r="WB93" s="416"/>
      <c r="WC93" s="416"/>
      <c r="WD93" s="416"/>
      <c r="WE93" s="416"/>
      <c r="WF93" s="416"/>
      <c r="WG93" s="416"/>
      <c r="WH93" s="416"/>
      <c r="WI93" s="416"/>
      <c r="WJ93" s="416"/>
      <c r="WK93" s="416"/>
      <c r="WL93" s="416"/>
      <c r="WM93" s="416"/>
      <c r="WN93" s="416"/>
      <c r="WO93" s="416"/>
      <c r="WP93" s="416"/>
      <c r="WQ93" s="416"/>
      <c r="WR93" s="416"/>
      <c r="WS93" s="416"/>
      <c r="WT93" s="416"/>
      <c r="WU93" s="416"/>
      <c r="WV93" s="416"/>
      <c r="WW93" s="416"/>
      <c r="WX93" s="416"/>
      <c r="WY93" s="416"/>
      <c r="WZ93" s="416"/>
      <c r="XA93" s="416"/>
      <c r="XB93" s="416"/>
      <c r="XC93" s="416"/>
      <c r="XD93" s="416"/>
      <c r="XE93" s="416"/>
      <c r="XF93" s="416"/>
      <c r="XG93" s="416"/>
      <c r="XH93" s="416"/>
      <c r="XI93" s="416"/>
      <c r="XJ93" s="416"/>
      <c r="XK93" s="416"/>
      <c r="XL93" s="416"/>
      <c r="XM93" s="416"/>
      <c r="XN93" s="416"/>
      <c r="XO93" s="416"/>
      <c r="XP93" s="416"/>
      <c r="XQ93" s="416"/>
      <c r="XR93" s="416"/>
      <c r="XS93" s="416"/>
      <c r="XT93" s="416"/>
      <c r="XU93" s="416"/>
      <c r="XV93" s="416"/>
      <c r="XW93" s="416"/>
      <c r="XX93" s="416"/>
      <c r="XY93" s="416"/>
      <c r="XZ93" s="416"/>
      <c r="YA93" s="416"/>
      <c r="YB93" s="416"/>
      <c r="YC93" s="416"/>
      <c r="YD93" s="416"/>
      <c r="YE93" s="416"/>
      <c r="YF93" s="416"/>
      <c r="YG93" s="416"/>
      <c r="YH93" s="416"/>
      <c r="YI93" s="416"/>
      <c r="YJ93" s="416"/>
      <c r="YK93" s="416"/>
      <c r="YL93" s="416"/>
      <c r="YM93" s="416"/>
      <c r="YN93" s="416"/>
      <c r="YO93" s="416"/>
      <c r="YP93" s="416"/>
      <c r="YQ93" s="416"/>
      <c r="YR93" s="416"/>
      <c r="YS93" s="416"/>
      <c r="YT93" s="416"/>
      <c r="YU93" s="416"/>
      <c r="YV93" s="416"/>
      <c r="YW93" s="416"/>
      <c r="YX93" s="416"/>
      <c r="YY93" s="416"/>
      <c r="YZ93" s="416"/>
      <c r="ZA93" s="416"/>
      <c r="ZB93" s="416"/>
      <c r="ZC93" s="416"/>
      <c r="ZD93" s="416"/>
      <c r="ZE93" s="416"/>
      <c r="ZF93" s="416"/>
      <c r="ZG93" s="416"/>
      <c r="ZH93" s="416"/>
      <c r="ZI93" s="416"/>
      <c r="ZJ93" s="416"/>
      <c r="ZK93" s="416"/>
      <c r="ZL93" s="416"/>
      <c r="ZM93" s="416"/>
      <c r="ZN93" s="416"/>
      <c r="ZO93" s="416"/>
      <c r="ZP93" s="416"/>
      <c r="ZQ93" s="416"/>
      <c r="ZR93" s="416"/>
      <c r="ZS93" s="416"/>
      <c r="ZT93" s="416"/>
      <c r="ZU93" s="416"/>
      <c r="ZV93" s="416"/>
      <c r="ZW93" s="416"/>
      <c r="ZX93" s="416"/>
      <c r="ZY93" s="416"/>
      <c r="ZZ93" s="416"/>
      <c r="AAA93" s="416"/>
      <c r="AAB93" s="416"/>
      <c r="AAC93" s="416"/>
      <c r="AAD93" s="416"/>
      <c r="AAE93" s="416"/>
      <c r="AAF93" s="416"/>
      <c r="AAG93" s="416"/>
      <c r="AAH93" s="416"/>
      <c r="AAI93" s="416"/>
      <c r="AAJ93" s="416"/>
      <c r="AAK93" s="416"/>
      <c r="AAL93" s="416"/>
      <c r="AAM93" s="416"/>
      <c r="AAN93" s="416"/>
      <c r="AAO93" s="416"/>
      <c r="AAP93" s="416"/>
      <c r="AAQ93" s="416"/>
      <c r="AAR93" s="416"/>
      <c r="AAS93" s="416"/>
      <c r="AAT93" s="416"/>
    </row>
    <row r="94" spans="1:722" ht="58" x14ac:dyDescent="0.35">
      <c r="A94" s="393" t="s">
        <v>407</v>
      </c>
      <c r="B94" s="393" t="s">
        <v>408</v>
      </c>
      <c r="C94" s="415"/>
      <c r="D94" s="415" t="s">
        <v>556</v>
      </c>
      <c r="E94" s="415"/>
      <c r="F94" s="415"/>
      <c r="G94" s="415"/>
      <c r="H94" s="415"/>
      <c r="I94" s="415"/>
      <c r="J94" s="415"/>
      <c r="K94" s="415"/>
      <c r="L94" s="415"/>
      <c r="M94" s="415"/>
      <c r="N94" s="415"/>
    </row>
    <row r="95" spans="1:722" ht="130.5" x14ac:dyDescent="0.35">
      <c r="A95" s="393" t="s">
        <v>409</v>
      </c>
      <c r="B95" s="394" t="s">
        <v>259</v>
      </c>
      <c r="C95" s="415" t="s">
        <v>818</v>
      </c>
      <c r="D95" s="415" t="s">
        <v>581</v>
      </c>
      <c r="E95" s="415"/>
      <c r="F95" s="415"/>
      <c r="G95" s="415"/>
      <c r="H95" s="415"/>
      <c r="I95" s="415"/>
      <c r="J95" s="415"/>
      <c r="K95" s="415" t="s">
        <v>582</v>
      </c>
      <c r="L95" s="415"/>
      <c r="M95" s="415"/>
      <c r="N95" s="415"/>
    </row>
    <row r="96" spans="1:722" ht="87" x14ac:dyDescent="0.35">
      <c r="A96" s="393" t="s">
        <v>260</v>
      </c>
      <c r="B96" s="394" t="s">
        <v>261</v>
      </c>
      <c r="C96" s="415"/>
      <c r="D96" s="415" t="s">
        <v>583</v>
      </c>
      <c r="E96" s="415"/>
      <c r="F96" s="415"/>
      <c r="G96" s="415"/>
      <c r="H96" s="415"/>
      <c r="I96" s="415"/>
      <c r="J96" s="415"/>
      <c r="K96" s="415"/>
      <c r="L96" s="415"/>
      <c r="M96" s="415"/>
      <c r="N96" s="415"/>
    </row>
    <row r="97" spans="1:722" ht="29" x14ac:dyDescent="0.35">
      <c r="A97" s="393" t="s">
        <v>410</v>
      </c>
      <c r="B97" s="394" t="s">
        <v>265</v>
      </c>
      <c r="C97" s="415"/>
      <c r="D97" s="415" t="s">
        <v>535</v>
      </c>
      <c r="E97" s="415"/>
      <c r="F97" s="415"/>
      <c r="G97" s="415"/>
      <c r="H97" s="415"/>
      <c r="I97" s="415"/>
      <c r="J97" s="415"/>
      <c r="K97" s="415"/>
      <c r="L97" s="415"/>
      <c r="M97" s="415"/>
      <c r="N97" s="415"/>
    </row>
    <row r="98" spans="1:722" ht="409.5" x14ac:dyDescent="0.35">
      <c r="A98" s="393" t="s">
        <v>411</v>
      </c>
      <c r="B98" s="394" t="s">
        <v>267</v>
      </c>
      <c r="C98" s="415"/>
      <c r="D98" s="415"/>
      <c r="E98" s="415"/>
      <c r="F98" s="415"/>
      <c r="G98" s="415"/>
      <c r="H98" s="415"/>
      <c r="I98" s="415"/>
      <c r="J98" s="415"/>
      <c r="K98" s="415" t="s">
        <v>584</v>
      </c>
      <c r="L98" s="415"/>
      <c r="M98" s="415"/>
      <c r="N98" s="415"/>
    </row>
    <row r="99" spans="1:722" ht="29" x14ac:dyDescent="0.35">
      <c r="A99" s="393" t="s">
        <v>412</v>
      </c>
      <c r="B99" s="394" t="s">
        <v>269</v>
      </c>
      <c r="C99" s="415"/>
      <c r="D99" s="415"/>
      <c r="E99" s="415">
        <v>25707</v>
      </c>
      <c r="F99" s="415"/>
      <c r="G99" s="415"/>
      <c r="H99" s="415"/>
      <c r="I99" s="415"/>
      <c r="J99" s="415" t="s">
        <v>780</v>
      </c>
      <c r="K99" s="415"/>
      <c r="L99" s="415"/>
      <c r="M99" s="415" t="s">
        <v>780</v>
      </c>
      <c r="N99" s="415">
        <v>25707</v>
      </c>
    </row>
    <row r="100" spans="1:722" ht="29" x14ac:dyDescent="0.35">
      <c r="A100" s="393" t="s">
        <v>270</v>
      </c>
      <c r="B100" s="394" t="s">
        <v>413</v>
      </c>
      <c r="C100" s="415" t="s">
        <v>819</v>
      </c>
      <c r="D100" s="415"/>
      <c r="E100" s="415"/>
      <c r="F100" s="415"/>
      <c r="G100" s="415"/>
      <c r="H100" s="415"/>
      <c r="I100" s="415"/>
      <c r="J100" s="415"/>
      <c r="K100" s="415"/>
      <c r="L100" s="415"/>
      <c r="M100" s="415"/>
      <c r="N100" s="415"/>
    </row>
    <row r="101" spans="1:722" ht="29" x14ac:dyDescent="0.35">
      <c r="A101" s="393" t="s">
        <v>274</v>
      </c>
      <c r="B101" s="393" t="s">
        <v>275</v>
      </c>
      <c r="C101" s="415" t="s">
        <v>820</v>
      </c>
      <c r="D101" s="415"/>
      <c r="E101" s="415"/>
      <c r="F101" s="415"/>
      <c r="G101" s="415"/>
      <c r="H101" s="415"/>
      <c r="I101" s="415"/>
      <c r="J101" s="415"/>
      <c r="K101" s="415"/>
      <c r="L101" s="415"/>
      <c r="M101" s="415"/>
      <c r="N101" s="415"/>
    </row>
    <row r="102" spans="1:722" ht="43.5" x14ac:dyDescent="0.35">
      <c r="A102" s="415" t="s">
        <v>414</v>
      </c>
      <c r="B102" s="415" t="s">
        <v>415</v>
      </c>
      <c r="C102" s="415"/>
      <c r="D102" s="415" t="s">
        <v>585</v>
      </c>
      <c r="E102" s="415"/>
      <c r="F102" s="415"/>
      <c r="G102" s="415"/>
      <c r="H102" s="415"/>
      <c r="I102" s="415"/>
      <c r="J102" s="415"/>
      <c r="K102" s="415"/>
      <c r="L102" s="415"/>
      <c r="M102" s="415"/>
      <c r="N102" s="415"/>
    </row>
    <row r="103" spans="1:722" ht="72.5" x14ac:dyDescent="0.35">
      <c r="A103" s="393" t="s">
        <v>276</v>
      </c>
      <c r="B103" s="394" t="s">
        <v>277</v>
      </c>
      <c r="C103" s="415"/>
      <c r="D103" s="415" t="s">
        <v>586</v>
      </c>
      <c r="E103" s="415"/>
      <c r="F103" s="415"/>
      <c r="G103" s="415"/>
      <c r="H103" s="415"/>
      <c r="I103" s="415"/>
      <c r="J103" s="415"/>
      <c r="K103" s="415"/>
      <c r="L103" s="415"/>
      <c r="M103" s="415"/>
      <c r="N103" s="415"/>
    </row>
    <row r="104" spans="1:722" ht="72.5" x14ac:dyDescent="0.35">
      <c r="A104" s="393" t="s">
        <v>416</v>
      </c>
      <c r="B104" s="394" t="s">
        <v>417</v>
      </c>
      <c r="C104" s="415"/>
      <c r="D104" s="415"/>
      <c r="E104" s="415"/>
      <c r="F104" s="415"/>
      <c r="G104" s="415"/>
      <c r="H104" s="415"/>
      <c r="I104" s="415"/>
      <c r="J104" s="415"/>
      <c r="K104" s="415" t="s">
        <v>508</v>
      </c>
      <c r="L104" s="415"/>
      <c r="M104" s="415"/>
      <c r="N104" s="415"/>
    </row>
    <row r="105" spans="1:722" ht="87" x14ac:dyDescent="0.35">
      <c r="A105" s="393" t="s">
        <v>418</v>
      </c>
      <c r="B105" s="394" t="s">
        <v>285</v>
      </c>
      <c r="C105" s="415"/>
      <c r="D105" s="415" t="s">
        <v>583</v>
      </c>
      <c r="E105" s="415"/>
      <c r="F105" s="415"/>
      <c r="G105" s="415"/>
      <c r="H105" s="415"/>
      <c r="I105" s="415"/>
      <c r="J105" s="415"/>
      <c r="K105" s="415" t="s">
        <v>505</v>
      </c>
      <c r="L105" s="415"/>
      <c r="M105" s="415"/>
      <c r="N105" s="415"/>
    </row>
    <row r="106" spans="1:722" ht="130.5" x14ac:dyDescent="0.35">
      <c r="A106" s="393" t="s">
        <v>419</v>
      </c>
      <c r="B106" s="394" t="s">
        <v>420</v>
      </c>
      <c r="C106" s="415" t="s">
        <v>818</v>
      </c>
      <c r="D106" s="415" t="s">
        <v>548</v>
      </c>
      <c r="E106" s="415"/>
      <c r="F106" s="415"/>
      <c r="G106" s="415"/>
      <c r="H106" s="415"/>
      <c r="I106" s="415"/>
      <c r="J106" s="415"/>
      <c r="K106" s="415" t="s">
        <v>582</v>
      </c>
      <c r="L106" s="415"/>
      <c r="M106" s="415"/>
      <c r="N106" s="415"/>
    </row>
    <row r="107" spans="1:722" s="417" customFormat="1" ht="58" x14ac:dyDescent="0.35">
      <c r="A107" s="415" t="s">
        <v>421</v>
      </c>
      <c r="B107" s="415" t="s">
        <v>422</v>
      </c>
      <c r="C107" s="415"/>
      <c r="D107" s="415"/>
      <c r="E107" s="415"/>
      <c r="F107" s="415"/>
      <c r="G107" s="415"/>
      <c r="H107" s="415" t="s">
        <v>587</v>
      </c>
      <c r="I107" s="415"/>
      <c r="J107" s="415"/>
      <c r="K107" s="415"/>
      <c r="L107" s="415"/>
      <c r="M107" s="415"/>
      <c r="N107" s="415"/>
      <c r="O107" s="416"/>
      <c r="P107" s="416"/>
      <c r="Q107" s="416"/>
      <c r="R107" s="416"/>
      <c r="S107" s="416"/>
      <c r="T107" s="416"/>
      <c r="U107" s="416"/>
      <c r="V107" s="416"/>
      <c r="W107" s="416"/>
      <c r="X107" s="416"/>
      <c r="Y107" s="416"/>
      <c r="Z107" s="416"/>
      <c r="AA107" s="416"/>
      <c r="AB107" s="416"/>
      <c r="AC107" s="416"/>
      <c r="AD107" s="416"/>
      <c r="AE107" s="416"/>
      <c r="AF107" s="416"/>
      <c r="AG107" s="416"/>
      <c r="AH107" s="416"/>
      <c r="AI107" s="416"/>
      <c r="AJ107" s="416"/>
      <c r="AK107" s="416"/>
      <c r="AL107" s="416"/>
      <c r="AM107" s="416"/>
      <c r="AN107" s="416"/>
      <c r="AO107" s="416"/>
      <c r="AP107" s="416"/>
      <c r="AQ107" s="416"/>
      <c r="AR107" s="416"/>
      <c r="AS107" s="416"/>
      <c r="AT107" s="416"/>
      <c r="AU107" s="416"/>
      <c r="AV107" s="416"/>
      <c r="AW107" s="416"/>
      <c r="AX107" s="416"/>
      <c r="AY107" s="416"/>
      <c r="AZ107" s="416"/>
      <c r="BA107" s="416"/>
      <c r="BB107" s="416"/>
      <c r="BC107" s="416"/>
      <c r="BD107" s="416"/>
      <c r="BE107" s="416"/>
      <c r="BF107" s="416"/>
      <c r="BG107" s="416"/>
      <c r="BH107" s="416"/>
      <c r="BI107" s="416"/>
      <c r="BJ107" s="416"/>
      <c r="BK107" s="416"/>
      <c r="BL107" s="416"/>
      <c r="BM107" s="416"/>
      <c r="BN107" s="416"/>
      <c r="BO107" s="416"/>
      <c r="BP107" s="416"/>
      <c r="BQ107" s="416"/>
      <c r="BR107" s="416"/>
      <c r="BS107" s="416"/>
      <c r="BT107" s="416"/>
      <c r="BU107" s="416"/>
      <c r="BV107" s="416"/>
      <c r="BW107" s="416"/>
      <c r="BX107" s="416"/>
      <c r="BY107" s="416"/>
      <c r="BZ107" s="416"/>
      <c r="CA107" s="416"/>
      <c r="CB107" s="416"/>
      <c r="CC107" s="416"/>
      <c r="CD107" s="416"/>
      <c r="CE107" s="416"/>
      <c r="CF107" s="416"/>
      <c r="CG107" s="416"/>
      <c r="CH107" s="416"/>
      <c r="CI107" s="416"/>
      <c r="CJ107" s="416"/>
      <c r="CK107" s="416"/>
      <c r="CL107" s="416"/>
      <c r="CM107" s="416"/>
      <c r="CN107" s="416"/>
      <c r="CO107" s="416"/>
      <c r="CP107" s="416"/>
      <c r="CQ107" s="416"/>
      <c r="CR107" s="416"/>
      <c r="CS107" s="416"/>
      <c r="CT107" s="416"/>
      <c r="CU107" s="416"/>
      <c r="CV107" s="416"/>
      <c r="CW107" s="416"/>
      <c r="CX107" s="416"/>
      <c r="CY107" s="416"/>
      <c r="CZ107" s="416"/>
      <c r="DA107" s="416"/>
      <c r="DB107" s="416"/>
      <c r="DC107" s="416"/>
      <c r="DD107" s="416"/>
      <c r="DE107" s="416"/>
      <c r="DF107" s="416"/>
      <c r="DG107" s="416"/>
      <c r="DH107" s="416"/>
      <c r="DI107" s="416"/>
      <c r="DJ107" s="416"/>
      <c r="DK107" s="416"/>
      <c r="DL107" s="416"/>
      <c r="DM107" s="416"/>
      <c r="DN107" s="416"/>
      <c r="DO107" s="416"/>
      <c r="DP107" s="416"/>
      <c r="DQ107" s="416"/>
      <c r="DR107" s="416"/>
      <c r="DS107" s="416"/>
      <c r="DT107" s="416"/>
      <c r="DU107" s="416"/>
      <c r="DV107" s="416"/>
      <c r="DW107" s="416"/>
      <c r="DX107" s="416"/>
      <c r="DY107" s="416"/>
      <c r="DZ107" s="416"/>
      <c r="EA107" s="416"/>
      <c r="EB107" s="416"/>
      <c r="EC107" s="416"/>
      <c r="ED107" s="416"/>
      <c r="EE107" s="416"/>
      <c r="EF107" s="416"/>
      <c r="EG107" s="416"/>
      <c r="EH107" s="416"/>
      <c r="EI107" s="416"/>
      <c r="EJ107" s="416"/>
      <c r="EK107" s="416"/>
      <c r="EL107" s="416"/>
      <c r="EM107" s="416"/>
      <c r="EN107" s="416"/>
      <c r="EO107" s="416"/>
      <c r="EP107" s="416"/>
      <c r="EQ107" s="416"/>
      <c r="ER107" s="416"/>
      <c r="ES107" s="416"/>
      <c r="ET107" s="416"/>
      <c r="EU107" s="416"/>
      <c r="EV107" s="416"/>
      <c r="EW107" s="416"/>
      <c r="EX107" s="416"/>
      <c r="EY107" s="416"/>
      <c r="EZ107" s="416"/>
      <c r="FA107" s="416"/>
      <c r="FB107" s="416"/>
      <c r="FC107" s="416"/>
      <c r="FD107" s="416"/>
      <c r="FE107" s="416"/>
      <c r="FF107" s="416"/>
      <c r="FG107" s="416"/>
      <c r="FH107" s="416"/>
      <c r="FI107" s="416"/>
      <c r="FJ107" s="416"/>
      <c r="FK107" s="416"/>
      <c r="FL107" s="416"/>
      <c r="FM107" s="416"/>
      <c r="FN107" s="416"/>
      <c r="FO107" s="416"/>
      <c r="FP107" s="416"/>
      <c r="FQ107" s="416"/>
      <c r="FR107" s="416"/>
      <c r="FS107" s="416"/>
      <c r="FT107" s="416"/>
      <c r="FU107" s="416"/>
      <c r="FV107" s="416"/>
      <c r="FW107" s="416"/>
      <c r="FX107" s="416"/>
      <c r="FY107" s="416"/>
      <c r="FZ107" s="416"/>
      <c r="GA107" s="416"/>
      <c r="GB107" s="416"/>
      <c r="GC107" s="416"/>
      <c r="GD107" s="416"/>
      <c r="GE107" s="416"/>
      <c r="GF107" s="416"/>
      <c r="GG107" s="416"/>
      <c r="GH107" s="416"/>
      <c r="GI107" s="416"/>
      <c r="GJ107" s="416"/>
      <c r="GK107" s="416"/>
      <c r="GL107" s="416"/>
      <c r="GM107" s="416"/>
      <c r="GN107" s="416"/>
      <c r="GO107" s="416"/>
      <c r="GP107" s="416"/>
      <c r="GQ107" s="416"/>
      <c r="GR107" s="416"/>
      <c r="GS107" s="416"/>
      <c r="GT107" s="416"/>
      <c r="GU107" s="416"/>
      <c r="GV107" s="416"/>
      <c r="GW107" s="416"/>
      <c r="GX107" s="416"/>
      <c r="GY107" s="416"/>
      <c r="GZ107" s="416"/>
      <c r="HA107" s="416"/>
      <c r="HB107" s="416"/>
      <c r="HC107" s="416"/>
      <c r="HD107" s="416"/>
      <c r="HE107" s="416"/>
      <c r="HF107" s="416"/>
      <c r="HG107" s="416"/>
      <c r="HH107" s="416"/>
      <c r="HI107" s="416"/>
      <c r="HJ107" s="416"/>
      <c r="HK107" s="416"/>
      <c r="HL107" s="416"/>
      <c r="HM107" s="416"/>
      <c r="HN107" s="416"/>
      <c r="HO107" s="416"/>
      <c r="HP107" s="416"/>
      <c r="HQ107" s="416"/>
      <c r="HR107" s="416"/>
      <c r="HS107" s="416"/>
      <c r="HT107" s="416"/>
      <c r="HU107" s="416"/>
      <c r="HV107" s="416"/>
      <c r="HW107" s="416"/>
      <c r="HX107" s="416"/>
      <c r="HY107" s="416"/>
      <c r="HZ107" s="416"/>
      <c r="IA107" s="416"/>
      <c r="IB107" s="416"/>
      <c r="IC107" s="416"/>
      <c r="ID107" s="416"/>
      <c r="IE107" s="416"/>
      <c r="IF107" s="416"/>
      <c r="IG107" s="416"/>
      <c r="IH107" s="416"/>
      <c r="II107" s="416"/>
      <c r="IJ107" s="416"/>
      <c r="IK107" s="416"/>
      <c r="IL107" s="416"/>
      <c r="IM107" s="416"/>
      <c r="IN107" s="416"/>
      <c r="IO107" s="416"/>
      <c r="IP107" s="416"/>
      <c r="IQ107" s="416"/>
      <c r="IR107" s="416"/>
      <c r="IS107" s="416"/>
      <c r="IT107" s="416"/>
      <c r="IU107" s="416"/>
      <c r="IV107" s="416"/>
      <c r="IW107" s="416"/>
      <c r="IX107" s="416"/>
      <c r="IY107" s="416"/>
      <c r="IZ107" s="416"/>
      <c r="JA107" s="416"/>
      <c r="JB107" s="416"/>
      <c r="JC107" s="416"/>
      <c r="JD107" s="416"/>
      <c r="JE107" s="416"/>
      <c r="JF107" s="416"/>
      <c r="JG107" s="416"/>
      <c r="JH107" s="416"/>
      <c r="JI107" s="416"/>
      <c r="JJ107" s="416"/>
      <c r="JK107" s="416"/>
      <c r="JL107" s="416"/>
      <c r="JM107" s="416"/>
      <c r="JN107" s="416"/>
      <c r="JO107" s="416"/>
      <c r="JP107" s="416"/>
      <c r="JQ107" s="416"/>
      <c r="JR107" s="416"/>
      <c r="JS107" s="416"/>
      <c r="JT107" s="416"/>
      <c r="JU107" s="416"/>
      <c r="JV107" s="416"/>
      <c r="JW107" s="416"/>
      <c r="JX107" s="416"/>
      <c r="JY107" s="416"/>
      <c r="JZ107" s="416"/>
      <c r="KA107" s="416"/>
      <c r="KB107" s="416"/>
      <c r="KC107" s="416"/>
      <c r="KD107" s="416"/>
      <c r="KE107" s="416"/>
      <c r="KF107" s="416"/>
      <c r="KG107" s="416"/>
      <c r="KH107" s="416"/>
      <c r="KI107" s="416"/>
      <c r="KJ107" s="416"/>
      <c r="KK107" s="416"/>
      <c r="KL107" s="416"/>
      <c r="KM107" s="416"/>
      <c r="KN107" s="416"/>
      <c r="KO107" s="416"/>
      <c r="KP107" s="416"/>
      <c r="KQ107" s="416"/>
      <c r="KR107" s="416"/>
      <c r="KS107" s="416"/>
      <c r="KT107" s="416"/>
      <c r="KU107" s="416"/>
      <c r="KV107" s="416"/>
      <c r="KW107" s="416"/>
      <c r="KX107" s="416"/>
      <c r="KY107" s="416"/>
      <c r="KZ107" s="416"/>
      <c r="LA107" s="416"/>
      <c r="LB107" s="416"/>
      <c r="LC107" s="416"/>
      <c r="LD107" s="416"/>
      <c r="LE107" s="416"/>
      <c r="LF107" s="416"/>
      <c r="LG107" s="416"/>
      <c r="LH107" s="416"/>
      <c r="LI107" s="416"/>
      <c r="LJ107" s="416"/>
      <c r="LK107" s="416"/>
      <c r="LL107" s="416"/>
      <c r="LM107" s="416"/>
      <c r="LN107" s="416"/>
      <c r="LO107" s="416"/>
      <c r="LP107" s="416"/>
      <c r="LQ107" s="416"/>
      <c r="LR107" s="416"/>
      <c r="LS107" s="416"/>
      <c r="LT107" s="416"/>
      <c r="LU107" s="416"/>
      <c r="LV107" s="416"/>
      <c r="LW107" s="416"/>
      <c r="LX107" s="416"/>
      <c r="LY107" s="416"/>
      <c r="LZ107" s="416"/>
      <c r="MA107" s="416"/>
      <c r="MB107" s="416"/>
      <c r="MC107" s="416"/>
      <c r="MD107" s="416"/>
      <c r="ME107" s="416"/>
      <c r="MF107" s="416"/>
      <c r="MG107" s="416"/>
      <c r="MH107" s="416"/>
      <c r="MI107" s="416"/>
      <c r="MJ107" s="416"/>
      <c r="MK107" s="416"/>
      <c r="ML107" s="416"/>
      <c r="MM107" s="416"/>
      <c r="MN107" s="416"/>
      <c r="MO107" s="416"/>
      <c r="MP107" s="416"/>
      <c r="MQ107" s="416"/>
      <c r="MR107" s="416"/>
      <c r="MS107" s="416"/>
      <c r="MT107" s="416"/>
      <c r="MU107" s="416"/>
      <c r="MV107" s="416"/>
      <c r="MW107" s="416"/>
      <c r="MX107" s="416"/>
      <c r="MY107" s="416"/>
      <c r="MZ107" s="416"/>
      <c r="NA107" s="416"/>
      <c r="NB107" s="416"/>
      <c r="NC107" s="416"/>
      <c r="ND107" s="416"/>
      <c r="NE107" s="416"/>
      <c r="NF107" s="416"/>
      <c r="NG107" s="416"/>
      <c r="NH107" s="416"/>
      <c r="NI107" s="416"/>
      <c r="NJ107" s="416"/>
      <c r="NK107" s="416"/>
      <c r="NL107" s="416"/>
      <c r="NM107" s="416"/>
      <c r="NN107" s="416"/>
      <c r="NO107" s="416"/>
      <c r="NP107" s="416"/>
      <c r="NQ107" s="416"/>
      <c r="NR107" s="416"/>
      <c r="NS107" s="416"/>
      <c r="NT107" s="416"/>
      <c r="NU107" s="416"/>
      <c r="NV107" s="416"/>
      <c r="NW107" s="416"/>
      <c r="NX107" s="416"/>
      <c r="NY107" s="416"/>
      <c r="NZ107" s="416"/>
      <c r="OA107" s="416"/>
      <c r="OB107" s="416"/>
      <c r="OC107" s="416"/>
      <c r="OD107" s="416"/>
      <c r="OE107" s="416"/>
      <c r="OF107" s="416"/>
      <c r="OG107" s="416"/>
      <c r="OH107" s="416"/>
      <c r="OI107" s="416"/>
      <c r="OJ107" s="416"/>
      <c r="OK107" s="416"/>
      <c r="OL107" s="416"/>
      <c r="OM107" s="416"/>
      <c r="ON107" s="416"/>
      <c r="OO107" s="416"/>
      <c r="OP107" s="416"/>
      <c r="OQ107" s="416"/>
      <c r="OR107" s="416"/>
      <c r="OS107" s="416"/>
      <c r="OT107" s="416"/>
      <c r="OU107" s="416"/>
      <c r="OV107" s="416"/>
      <c r="OW107" s="416"/>
      <c r="OX107" s="416"/>
      <c r="OY107" s="416"/>
      <c r="OZ107" s="416"/>
      <c r="PA107" s="416"/>
      <c r="PB107" s="416"/>
      <c r="PC107" s="416"/>
      <c r="PD107" s="416"/>
      <c r="PE107" s="416"/>
      <c r="PF107" s="416"/>
      <c r="PG107" s="416"/>
      <c r="PH107" s="416"/>
      <c r="PI107" s="416"/>
      <c r="PJ107" s="416"/>
      <c r="PK107" s="416"/>
      <c r="PL107" s="416"/>
      <c r="PM107" s="416"/>
      <c r="PN107" s="416"/>
      <c r="PO107" s="416"/>
      <c r="PP107" s="416"/>
      <c r="PQ107" s="416"/>
      <c r="PR107" s="416"/>
      <c r="PS107" s="416"/>
      <c r="PT107" s="416"/>
      <c r="PU107" s="416"/>
      <c r="PV107" s="416"/>
      <c r="PW107" s="416"/>
      <c r="PX107" s="416"/>
      <c r="PY107" s="416"/>
      <c r="PZ107" s="416"/>
      <c r="QA107" s="416"/>
      <c r="QB107" s="416"/>
      <c r="QC107" s="416"/>
      <c r="QD107" s="416"/>
      <c r="QE107" s="416"/>
      <c r="QF107" s="416"/>
      <c r="QG107" s="416"/>
      <c r="QH107" s="416"/>
      <c r="QI107" s="416"/>
      <c r="QJ107" s="416"/>
      <c r="QK107" s="416"/>
      <c r="QL107" s="416"/>
      <c r="QM107" s="416"/>
      <c r="QN107" s="416"/>
      <c r="QO107" s="416"/>
      <c r="QP107" s="416"/>
      <c r="QQ107" s="416"/>
      <c r="QR107" s="416"/>
      <c r="QS107" s="416"/>
      <c r="QT107" s="416"/>
      <c r="QU107" s="416"/>
      <c r="QV107" s="416"/>
      <c r="QW107" s="416"/>
      <c r="QX107" s="416"/>
      <c r="QY107" s="416"/>
      <c r="QZ107" s="416"/>
      <c r="RA107" s="416"/>
      <c r="RB107" s="416"/>
      <c r="RC107" s="416"/>
      <c r="RD107" s="416"/>
      <c r="RE107" s="416"/>
      <c r="RF107" s="416"/>
      <c r="RG107" s="416"/>
      <c r="RH107" s="416"/>
      <c r="RI107" s="416"/>
      <c r="RJ107" s="416"/>
      <c r="RK107" s="416"/>
      <c r="RL107" s="416"/>
      <c r="RM107" s="416"/>
      <c r="RN107" s="416"/>
      <c r="RO107" s="416"/>
      <c r="RP107" s="416"/>
      <c r="RQ107" s="416"/>
      <c r="RR107" s="416"/>
      <c r="RS107" s="416"/>
      <c r="RT107" s="416"/>
      <c r="RU107" s="416"/>
      <c r="RV107" s="416"/>
      <c r="RW107" s="416"/>
      <c r="RX107" s="416"/>
      <c r="RY107" s="416"/>
      <c r="RZ107" s="416"/>
      <c r="SA107" s="416"/>
      <c r="SB107" s="416"/>
      <c r="SC107" s="416"/>
      <c r="SD107" s="416"/>
      <c r="SE107" s="416"/>
      <c r="SF107" s="416"/>
      <c r="SG107" s="416"/>
      <c r="SH107" s="416"/>
      <c r="SI107" s="416"/>
      <c r="SJ107" s="416"/>
      <c r="SK107" s="416"/>
      <c r="SL107" s="416"/>
      <c r="SM107" s="416"/>
      <c r="SN107" s="416"/>
      <c r="SO107" s="416"/>
      <c r="SP107" s="416"/>
      <c r="SQ107" s="416"/>
      <c r="SR107" s="416"/>
      <c r="SS107" s="416"/>
      <c r="ST107" s="416"/>
      <c r="SU107" s="416"/>
      <c r="SV107" s="416"/>
      <c r="SW107" s="416"/>
      <c r="SX107" s="416"/>
      <c r="SY107" s="416"/>
      <c r="SZ107" s="416"/>
      <c r="TA107" s="416"/>
      <c r="TB107" s="416"/>
      <c r="TC107" s="416"/>
      <c r="TD107" s="416"/>
      <c r="TE107" s="416"/>
      <c r="TF107" s="416"/>
      <c r="TG107" s="416"/>
      <c r="TH107" s="416"/>
      <c r="TI107" s="416"/>
      <c r="TJ107" s="416"/>
      <c r="TK107" s="416"/>
      <c r="TL107" s="416"/>
      <c r="TM107" s="416"/>
      <c r="TN107" s="416"/>
      <c r="TO107" s="416"/>
      <c r="TP107" s="416"/>
      <c r="TQ107" s="416"/>
      <c r="TR107" s="416"/>
      <c r="TS107" s="416"/>
      <c r="TT107" s="416"/>
      <c r="TU107" s="416"/>
      <c r="TV107" s="416"/>
      <c r="TW107" s="416"/>
      <c r="TX107" s="416"/>
      <c r="TY107" s="416"/>
      <c r="TZ107" s="416"/>
      <c r="UA107" s="416"/>
      <c r="UB107" s="416"/>
      <c r="UC107" s="416"/>
      <c r="UD107" s="416"/>
      <c r="UE107" s="416"/>
      <c r="UF107" s="416"/>
      <c r="UG107" s="416"/>
      <c r="UH107" s="416"/>
      <c r="UI107" s="416"/>
      <c r="UJ107" s="416"/>
      <c r="UK107" s="416"/>
      <c r="UL107" s="416"/>
      <c r="UM107" s="416"/>
      <c r="UN107" s="416"/>
      <c r="UO107" s="416"/>
      <c r="UP107" s="416"/>
      <c r="UQ107" s="416"/>
      <c r="UR107" s="416"/>
      <c r="US107" s="416"/>
      <c r="UT107" s="416"/>
      <c r="UU107" s="416"/>
      <c r="UV107" s="416"/>
      <c r="UW107" s="416"/>
      <c r="UX107" s="416"/>
      <c r="UY107" s="416"/>
      <c r="UZ107" s="416"/>
      <c r="VA107" s="416"/>
      <c r="VB107" s="416"/>
      <c r="VC107" s="416"/>
      <c r="VD107" s="416"/>
      <c r="VE107" s="416"/>
      <c r="VF107" s="416"/>
      <c r="VG107" s="416"/>
      <c r="VH107" s="416"/>
      <c r="VI107" s="416"/>
      <c r="VJ107" s="416"/>
      <c r="VK107" s="416"/>
      <c r="VL107" s="416"/>
      <c r="VM107" s="416"/>
      <c r="VN107" s="416"/>
      <c r="VO107" s="416"/>
      <c r="VP107" s="416"/>
      <c r="VQ107" s="416"/>
      <c r="VR107" s="416"/>
      <c r="VS107" s="416"/>
      <c r="VT107" s="416"/>
      <c r="VU107" s="416"/>
      <c r="VV107" s="416"/>
      <c r="VW107" s="416"/>
      <c r="VX107" s="416"/>
      <c r="VY107" s="416"/>
      <c r="VZ107" s="416"/>
      <c r="WA107" s="416"/>
      <c r="WB107" s="416"/>
      <c r="WC107" s="416"/>
      <c r="WD107" s="416"/>
      <c r="WE107" s="416"/>
      <c r="WF107" s="416"/>
      <c r="WG107" s="416"/>
      <c r="WH107" s="416"/>
      <c r="WI107" s="416"/>
      <c r="WJ107" s="416"/>
      <c r="WK107" s="416"/>
      <c r="WL107" s="416"/>
      <c r="WM107" s="416"/>
      <c r="WN107" s="416"/>
      <c r="WO107" s="416"/>
      <c r="WP107" s="416"/>
      <c r="WQ107" s="416"/>
      <c r="WR107" s="416"/>
      <c r="WS107" s="416"/>
      <c r="WT107" s="416"/>
      <c r="WU107" s="416"/>
      <c r="WV107" s="416"/>
      <c r="WW107" s="416"/>
      <c r="WX107" s="416"/>
      <c r="WY107" s="416"/>
      <c r="WZ107" s="416"/>
      <c r="XA107" s="416"/>
      <c r="XB107" s="416"/>
      <c r="XC107" s="416"/>
      <c r="XD107" s="416"/>
      <c r="XE107" s="416"/>
      <c r="XF107" s="416"/>
      <c r="XG107" s="416"/>
      <c r="XH107" s="416"/>
      <c r="XI107" s="416"/>
      <c r="XJ107" s="416"/>
      <c r="XK107" s="416"/>
      <c r="XL107" s="416"/>
      <c r="XM107" s="416"/>
      <c r="XN107" s="416"/>
      <c r="XO107" s="416"/>
      <c r="XP107" s="416"/>
      <c r="XQ107" s="416"/>
      <c r="XR107" s="416"/>
      <c r="XS107" s="416"/>
      <c r="XT107" s="416"/>
      <c r="XU107" s="416"/>
      <c r="XV107" s="416"/>
      <c r="XW107" s="416"/>
      <c r="XX107" s="416"/>
      <c r="XY107" s="416"/>
      <c r="XZ107" s="416"/>
      <c r="YA107" s="416"/>
      <c r="YB107" s="416"/>
      <c r="YC107" s="416"/>
      <c r="YD107" s="416"/>
      <c r="YE107" s="416"/>
      <c r="YF107" s="416"/>
      <c r="YG107" s="416"/>
      <c r="YH107" s="416"/>
      <c r="YI107" s="416"/>
      <c r="YJ107" s="416"/>
      <c r="YK107" s="416"/>
      <c r="YL107" s="416"/>
      <c r="YM107" s="416"/>
      <c r="YN107" s="416"/>
      <c r="YO107" s="416"/>
      <c r="YP107" s="416"/>
      <c r="YQ107" s="416"/>
      <c r="YR107" s="416"/>
      <c r="YS107" s="416"/>
      <c r="YT107" s="416"/>
      <c r="YU107" s="416"/>
      <c r="YV107" s="416"/>
      <c r="YW107" s="416"/>
      <c r="YX107" s="416"/>
      <c r="YY107" s="416"/>
      <c r="YZ107" s="416"/>
      <c r="ZA107" s="416"/>
      <c r="ZB107" s="416"/>
      <c r="ZC107" s="416"/>
      <c r="ZD107" s="416"/>
      <c r="ZE107" s="416"/>
      <c r="ZF107" s="416"/>
      <c r="ZG107" s="416"/>
      <c r="ZH107" s="416"/>
      <c r="ZI107" s="416"/>
      <c r="ZJ107" s="416"/>
      <c r="ZK107" s="416"/>
      <c r="ZL107" s="416"/>
      <c r="ZM107" s="416"/>
      <c r="ZN107" s="416"/>
      <c r="ZO107" s="416"/>
      <c r="ZP107" s="416"/>
      <c r="ZQ107" s="416"/>
      <c r="ZR107" s="416"/>
      <c r="ZS107" s="416"/>
      <c r="ZT107" s="416"/>
      <c r="ZU107" s="416"/>
      <c r="ZV107" s="416"/>
      <c r="ZW107" s="416"/>
      <c r="ZX107" s="416"/>
      <c r="ZY107" s="416"/>
      <c r="ZZ107" s="416"/>
      <c r="AAA107" s="416"/>
      <c r="AAB107" s="416"/>
      <c r="AAC107" s="416"/>
      <c r="AAD107" s="416"/>
      <c r="AAE107" s="416"/>
      <c r="AAF107" s="416"/>
      <c r="AAG107" s="416"/>
      <c r="AAH107" s="416"/>
      <c r="AAI107" s="416"/>
      <c r="AAJ107" s="416"/>
      <c r="AAK107" s="416"/>
      <c r="AAL107" s="416"/>
      <c r="AAM107" s="416"/>
      <c r="AAN107" s="416"/>
      <c r="AAO107" s="416"/>
      <c r="AAP107" s="416"/>
      <c r="AAQ107" s="416"/>
      <c r="AAR107" s="416"/>
      <c r="AAS107" s="416"/>
      <c r="AAT107" s="416"/>
    </row>
    <row r="108" spans="1:722" ht="116" x14ac:dyDescent="0.35">
      <c r="A108" s="393" t="s">
        <v>423</v>
      </c>
      <c r="B108" s="394" t="s">
        <v>424</v>
      </c>
      <c r="C108" s="415"/>
      <c r="D108" s="415">
        <v>25983</v>
      </c>
      <c r="E108" s="415"/>
      <c r="F108" s="415"/>
      <c r="G108" s="415" t="s">
        <v>588</v>
      </c>
      <c r="H108" s="415"/>
      <c r="I108" s="415" t="s">
        <v>821</v>
      </c>
      <c r="J108" s="415"/>
      <c r="K108" s="415" t="s">
        <v>589</v>
      </c>
      <c r="L108" s="415"/>
      <c r="M108" s="415"/>
      <c r="N108" s="415"/>
    </row>
    <row r="109" spans="1:722" ht="116" x14ac:dyDescent="0.35">
      <c r="A109" s="393" t="s">
        <v>425</v>
      </c>
      <c r="B109" s="391" t="s">
        <v>426</v>
      </c>
      <c r="C109" s="415"/>
      <c r="D109" s="415" t="s">
        <v>590</v>
      </c>
      <c r="E109" s="415" t="s">
        <v>781</v>
      </c>
      <c r="F109" s="415"/>
      <c r="G109" s="415" t="s">
        <v>588</v>
      </c>
      <c r="H109" s="415"/>
      <c r="I109" s="415">
        <v>25983</v>
      </c>
      <c r="J109" s="415">
        <v>25432</v>
      </c>
      <c r="K109" s="415" t="s">
        <v>591</v>
      </c>
      <c r="L109" s="415"/>
      <c r="M109" s="415">
        <v>25432</v>
      </c>
      <c r="N109" s="415"/>
    </row>
    <row r="110" spans="1:722" ht="72.5" x14ac:dyDescent="0.35">
      <c r="A110" s="393" t="s">
        <v>427</v>
      </c>
      <c r="B110" s="393" t="s">
        <v>428</v>
      </c>
      <c r="C110" s="415"/>
      <c r="D110" s="415" t="s">
        <v>592</v>
      </c>
      <c r="E110" s="415"/>
      <c r="F110" s="415"/>
      <c r="G110" s="415"/>
      <c r="H110" s="415"/>
      <c r="I110" s="415" t="s">
        <v>822</v>
      </c>
      <c r="J110" s="415"/>
      <c r="K110" s="415" t="s">
        <v>593</v>
      </c>
      <c r="L110" s="415"/>
      <c r="M110" s="415"/>
      <c r="N110" s="415"/>
    </row>
    <row r="111" spans="1:722" x14ac:dyDescent="0.35">
      <c r="A111" s="393" t="s">
        <v>429</v>
      </c>
      <c r="B111" s="393" t="s">
        <v>430</v>
      </c>
      <c r="C111" s="415"/>
      <c r="D111" s="415"/>
      <c r="E111" s="415"/>
      <c r="F111" s="415">
        <v>25670</v>
      </c>
      <c r="G111" s="415"/>
      <c r="H111" s="415"/>
      <c r="I111" s="415"/>
      <c r="J111" s="415"/>
      <c r="K111" s="415"/>
      <c r="L111" s="415"/>
      <c r="M111" s="415"/>
      <c r="N111" s="415"/>
    </row>
    <row r="112" spans="1:722" ht="58" x14ac:dyDescent="0.35">
      <c r="A112" s="393" t="s">
        <v>431</v>
      </c>
      <c r="B112" s="393" t="s">
        <v>432</v>
      </c>
      <c r="C112" s="415"/>
      <c r="D112" s="415"/>
      <c r="E112" s="415"/>
      <c r="F112" s="415"/>
      <c r="G112" s="415"/>
      <c r="H112" s="415"/>
      <c r="I112" s="415"/>
      <c r="J112" s="415"/>
      <c r="K112" s="415" t="s">
        <v>500</v>
      </c>
      <c r="L112" s="415"/>
      <c r="M112" s="415"/>
      <c r="N112" s="415"/>
    </row>
    <row r="113" spans="1:722" ht="409.5" x14ac:dyDescent="0.35">
      <c r="A113" s="393" t="s">
        <v>433</v>
      </c>
      <c r="B113" s="393" t="s">
        <v>594</v>
      </c>
      <c r="C113" s="415"/>
      <c r="D113" s="415"/>
      <c r="E113" s="415"/>
      <c r="F113" s="415"/>
      <c r="G113" s="415"/>
      <c r="H113" s="415"/>
      <c r="I113" s="415"/>
      <c r="J113" s="415"/>
      <c r="K113" s="415" t="s">
        <v>782</v>
      </c>
      <c r="L113" s="415"/>
      <c r="M113" s="415"/>
      <c r="N113" s="415"/>
    </row>
    <row r="114" spans="1:722" ht="29" x14ac:dyDescent="0.35">
      <c r="A114" s="393" t="s">
        <v>434</v>
      </c>
      <c r="B114" s="393" t="s">
        <v>435</v>
      </c>
      <c r="C114" s="415"/>
      <c r="D114" s="415" t="s">
        <v>595</v>
      </c>
      <c r="E114" s="415"/>
      <c r="F114" s="415"/>
      <c r="G114" s="415"/>
      <c r="H114" s="415"/>
      <c r="I114" s="415"/>
      <c r="J114" s="415"/>
      <c r="K114" s="415"/>
      <c r="L114" s="415"/>
      <c r="M114" s="415"/>
      <c r="N114" s="415"/>
    </row>
    <row r="115" spans="1:722" s="417" customFormat="1" ht="29" x14ac:dyDescent="0.35">
      <c r="A115" s="415" t="s">
        <v>472</v>
      </c>
      <c r="B115" s="415" t="s">
        <v>473</v>
      </c>
      <c r="C115" s="415" t="s">
        <v>783</v>
      </c>
      <c r="D115" s="415"/>
      <c r="E115" s="415"/>
      <c r="F115" s="415"/>
      <c r="G115" s="415"/>
      <c r="H115" s="415"/>
      <c r="I115" s="415"/>
      <c r="J115" s="415"/>
      <c r="K115" s="415"/>
      <c r="L115" s="415"/>
      <c r="M115" s="415"/>
      <c r="N115" s="415"/>
      <c r="O115" s="416"/>
      <c r="P115" s="416"/>
      <c r="Q115" s="416"/>
      <c r="R115" s="416"/>
      <c r="S115" s="416"/>
      <c r="T115" s="416"/>
      <c r="U115" s="416"/>
      <c r="V115" s="416"/>
      <c r="W115" s="416"/>
      <c r="X115" s="416"/>
      <c r="Y115" s="416"/>
      <c r="Z115" s="416"/>
      <c r="AA115" s="416"/>
      <c r="AB115" s="416"/>
      <c r="AC115" s="416"/>
      <c r="AD115" s="416"/>
      <c r="AE115" s="416"/>
      <c r="AF115" s="416"/>
      <c r="AG115" s="416"/>
      <c r="AH115" s="416"/>
      <c r="AI115" s="416"/>
      <c r="AJ115" s="416"/>
      <c r="AK115" s="416"/>
      <c r="AL115" s="416"/>
      <c r="AM115" s="416"/>
      <c r="AN115" s="416"/>
      <c r="AO115" s="416"/>
      <c r="AP115" s="416"/>
      <c r="AQ115" s="416"/>
      <c r="AR115" s="416"/>
      <c r="AS115" s="416"/>
      <c r="AT115" s="416"/>
      <c r="AU115" s="416"/>
      <c r="AV115" s="416"/>
      <c r="AW115" s="416"/>
      <c r="AX115" s="416"/>
      <c r="AY115" s="416"/>
      <c r="AZ115" s="416"/>
      <c r="BA115" s="416"/>
      <c r="BB115" s="416"/>
      <c r="BC115" s="416"/>
      <c r="BD115" s="416"/>
      <c r="BE115" s="416"/>
      <c r="BF115" s="416"/>
      <c r="BG115" s="416"/>
      <c r="BH115" s="416"/>
      <c r="BI115" s="416"/>
      <c r="BJ115" s="416"/>
      <c r="BK115" s="416"/>
      <c r="BL115" s="416"/>
      <c r="BM115" s="416"/>
      <c r="BN115" s="416"/>
      <c r="BO115" s="416"/>
      <c r="BP115" s="416"/>
      <c r="BQ115" s="416"/>
      <c r="BR115" s="416"/>
      <c r="BS115" s="416"/>
      <c r="BT115" s="416"/>
      <c r="BU115" s="416"/>
      <c r="BV115" s="416"/>
      <c r="BW115" s="416"/>
      <c r="BX115" s="416"/>
      <c r="BY115" s="416"/>
      <c r="BZ115" s="416"/>
      <c r="CA115" s="416"/>
      <c r="CB115" s="416"/>
      <c r="CC115" s="416"/>
      <c r="CD115" s="416"/>
      <c r="CE115" s="416"/>
      <c r="CF115" s="416"/>
      <c r="CG115" s="416"/>
      <c r="CH115" s="416"/>
      <c r="CI115" s="416"/>
      <c r="CJ115" s="416"/>
      <c r="CK115" s="416"/>
      <c r="CL115" s="416"/>
      <c r="CM115" s="416"/>
      <c r="CN115" s="416"/>
      <c r="CO115" s="416"/>
      <c r="CP115" s="416"/>
      <c r="CQ115" s="416"/>
      <c r="CR115" s="416"/>
      <c r="CS115" s="416"/>
      <c r="CT115" s="416"/>
      <c r="CU115" s="416"/>
      <c r="CV115" s="416"/>
      <c r="CW115" s="416"/>
      <c r="CX115" s="416"/>
      <c r="CY115" s="416"/>
      <c r="CZ115" s="416"/>
      <c r="DA115" s="416"/>
      <c r="DB115" s="416"/>
      <c r="DC115" s="416"/>
      <c r="DD115" s="416"/>
      <c r="DE115" s="416"/>
      <c r="DF115" s="416"/>
      <c r="DG115" s="416"/>
      <c r="DH115" s="416"/>
      <c r="DI115" s="416"/>
      <c r="DJ115" s="416"/>
      <c r="DK115" s="416"/>
      <c r="DL115" s="416"/>
      <c r="DM115" s="416"/>
      <c r="DN115" s="416"/>
      <c r="DO115" s="416"/>
      <c r="DP115" s="416"/>
      <c r="DQ115" s="416"/>
      <c r="DR115" s="416"/>
      <c r="DS115" s="416"/>
      <c r="DT115" s="416"/>
      <c r="DU115" s="416"/>
      <c r="DV115" s="416"/>
      <c r="DW115" s="416"/>
      <c r="DX115" s="416"/>
      <c r="DY115" s="416"/>
      <c r="DZ115" s="416"/>
      <c r="EA115" s="416"/>
      <c r="EB115" s="416"/>
      <c r="EC115" s="416"/>
      <c r="ED115" s="416"/>
      <c r="EE115" s="416"/>
      <c r="EF115" s="416"/>
      <c r="EG115" s="416"/>
      <c r="EH115" s="416"/>
      <c r="EI115" s="416"/>
      <c r="EJ115" s="416"/>
      <c r="EK115" s="416"/>
      <c r="EL115" s="416"/>
      <c r="EM115" s="416"/>
      <c r="EN115" s="416"/>
      <c r="EO115" s="416"/>
      <c r="EP115" s="416"/>
      <c r="EQ115" s="416"/>
      <c r="ER115" s="416"/>
      <c r="ES115" s="416"/>
      <c r="ET115" s="416"/>
      <c r="EU115" s="416"/>
      <c r="EV115" s="416"/>
      <c r="EW115" s="416"/>
      <c r="EX115" s="416"/>
      <c r="EY115" s="416"/>
      <c r="EZ115" s="416"/>
      <c r="FA115" s="416"/>
      <c r="FB115" s="416"/>
      <c r="FC115" s="416"/>
      <c r="FD115" s="416"/>
      <c r="FE115" s="416"/>
      <c r="FF115" s="416"/>
      <c r="FG115" s="416"/>
      <c r="FH115" s="416"/>
      <c r="FI115" s="416"/>
      <c r="FJ115" s="416"/>
      <c r="FK115" s="416"/>
      <c r="FL115" s="416"/>
      <c r="FM115" s="416"/>
      <c r="FN115" s="416"/>
      <c r="FO115" s="416"/>
      <c r="FP115" s="416"/>
      <c r="FQ115" s="416"/>
      <c r="FR115" s="416"/>
      <c r="FS115" s="416"/>
      <c r="FT115" s="416"/>
      <c r="FU115" s="416"/>
      <c r="FV115" s="416"/>
      <c r="FW115" s="416"/>
      <c r="FX115" s="416"/>
      <c r="FY115" s="416"/>
      <c r="FZ115" s="416"/>
      <c r="GA115" s="416"/>
      <c r="GB115" s="416"/>
      <c r="GC115" s="416"/>
      <c r="GD115" s="416"/>
      <c r="GE115" s="416"/>
      <c r="GF115" s="416"/>
      <c r="GG115" s="416"/>
      <c r="GH115" s="416"/>
      <c r="GI115" s="416"/>
      <c r="GJ115" s="416"/>
      <c r="GK115" s="416"/>
      <c r="GL115" s="416"/>
      <c r="GM115" s="416"/>
      <c r="GN115" s="416"/>
      <c r="GO115" s="416"/>
      <c r="GP115" s="416"/>
      <c r="GQ115" s="416"/>
      <c r="GR115" s="416"/>
      <c r="GS115" s="416"/>
      <c r="GT115" s="416"/>
      <c r="GU115" s="416"/>
      <c r="GV115" s="416"/>
      <c r="GW115" s="416"/>
      <c r="GX115" s="416"/>
      <c r="GY115" s="416"/>
      <c r="GZ115" s="416"/>
      <c r="HA115" s="416"/>
      <c r="HB115" s="416"/>
      <c r="HC115" s="416"/>
      <c r="HD115" s="416"/>
      <c r="HE115" s="416"/>
      <c r="HF115" s="416"/>
      <c r="HG115" s="416"/>
      <c r="HH115" s="416"/>
      <c r="HI115" s="416"/>
      <c r="HJ115" s="416"/>
      <c r="HK115" s="416"/>
      <c r="HL115" s="416"/>
      <c r="HM115" s="416"/>
      <c r="HN115" s="416"/>
      <c r="HO115" s="416"/>
      <c r="HP115" s="416"/>
      <c r="HQ115" s="416"/>
      <c r="HR115" s="416"/>
      <c r="HS115" s="416"/>
      <c r="HT115" s="416"/>
      <c r="HU115" s="416"/>
      <c r="HV115" s="416"/>
      <c r="HW115" s="416"/>
      <c r="HX115" s="416"/>
      <c r="HY115" s="416"/>
      <c r="HZ115" s="416"/>
      <c r="IA115" s="416"/>
      <c r="IB115" s="416"/>
      <c r="IC115" s="416"/>
      <c r="ID115" s="416"/>
      <c r="IE115" s="416"/>
      <c r="IF115" s="416"/>
      <c r="IG115" s="416"/>
      <c r="IH115" s="416"/>
      <c r="II115" s="416"/>
      <c r="IJ115" s="416"/>
      <c r="IK115" s="416"/>
      <c r="IL115" s="416"/>
      <c r="IM115" s="416"/>
      <c r="IN115" s="416"/>
      <c r="IO115" s="416"/>
      <c r="IP115" s="416"/>
      <c r="IQ115" s="416"/>
      <c r="IR115" s="416"/>
      <c r="IS115" s="416"/>
      <c r="IT115" s="416"/>
      <c r="IU115" s="416"/>
      <c r="IV115" s="416"/>
      <c r="IW115" s="416"/>
      <c r="IX115" s="416"/>
      <c r="IY115" s="416"/>
      <c r="IZ115" s="416"/>
      <c r="JA115" s="416"/>
      <c r="JB115" s="416"/>
      <c r="JC115" s="416"/>
      <c r="JD115" s="416"/>
      <c r="JE115" s="416"/>
      <c r="JF115" s="416"/>
      <c r="JG115" s="416"/>
      <c r="JH115" s="416"/>
      <c r="JI115" s="416"/>
      <c r="JJ115" s="416"/>
      <c r="JK115" s="416"/>
      <c r="JL115" s="416"/>
      <c r="JM115" s="416"/>
      <c r="JN115" s="416"/>
      <c r="JO115" s="416"/>
      <c r="JP115" s="416"/>
      <c r="JQ115" s="416"/>
      <c r="JR115" s="416"/>
      <c r="JS115" s="416"/>
      <c r="JT115" s="416"/>
      <c r="JU115" s="416"/>
      <c r="JV115" s="416"/>
      <c r="JW115" s="416"/>
      <c r="JX115" s="416"/>
      <c r="JY115" s="416"/>
      <c r="JZ115" s="416"/>
      <c r="KA115" s="416"/>
      <c r="KB115" s="416"/>
      <c r="KC115" s="416"/>
      <c r="KD115" s="416"/>
      <c r="KE115" s="416"/>
      <c r="KF115" s="416"/>
      <c r="KG115" s="416"/>
      <c r="KH115" s="416"/>
      <c r="KI115" s="416"/>
      <c r="KJ115" s="416"/>
      <c r="KK115" s="416"/>
      <c r="KL115" s="416"/>
      <c r="KM115" s="416"/>
      <c r="KN115" s="416"/>
      <c r="KO115" s="416"/>
      <c r="KP115" s="416"/>
      <c r="KQ115" s="416"/>
      <c r="KR115" s="416"/>
      <c r="KS115" s="416"/>
      <c r="KT115" s="416"/>
      <c r="KU115" s="416"/>
      <c r="KV115" s="416"/>
      <c r="KW115" s="416"/>
      <c r="KX115" s="416"/>
      <c r="KY115" s="416"/>
      <c r="KZ115" s="416"/>
      <c r="LA115" s="416"/>
      <c r="LB115" s="416"/>
      <c r="LC115" s="416"/>
      <c r="LD115" s="416"/>
      <c r="LE115" s="416"/>
      <c r="LF115" s="416"/>
      <c r="LG115" s="416"/>
      <c r="LH115" s="416"/>
      <c r="LI115" s="416"/>
      <c r="LJ115" s="416"/>
      <c r="LK115" s="416"/>
      <c r="LL115" s="416"/>
      <c r="LM115" s="416"/>
      <c r="LN115" s="416"/>
      <c r="LO115" s="416"/>
      <c r="LP115" s="416"/>
      <c r="LQ115" s="416"/>
      <c r="LR115" s="416"/>
      <c r="LS115" s="416"/>
      <c r="LT115" s="416"/>
      <c r="LU115" s="416"/>
      <c r="LV115" s="416"/>
      <c r="LW115" s="416"/>
      <c r="LX115" s="416"/>
      <c r="LY115" s="416"/>
      <c r="LZ115" s="416"/>
      <c r="MA115" s="416"/>
      <c r="MB115" s="416"/>
      <c r="MC115" s="416"/>
      <c r="MD115" s="416"/>
      <c r="ME115" s="416"/>
      <c r="MF115" s="416"/>
      <c r="MG115" s="416"/>
      <c r="MH115" s="416"/>
      <c r="MI115" s="416"/>
      <c r="MJ115" s="416"/>
      <c r="MK115" s="416"/>
      <c r="ML115" s="416"/>
      <c r="MM115" s="416"/>
      <c r="MN115" s="416"/>
      <c r="MO115" s="416"/>
      <c r="MP115" s="416"/>
      <c r="MQ115" s="416"/>
      <c r="MR115" s="416"/>
      <c r="MS115" s="416"/>
      <c r="MT115" s="416"/>
      <c r="MU115" s="416"/>
      <c r="MV115" s="416"/>
      <c r="MW115" s="416"/>
      <c r="MX115" s="416"/>
      <c r="MY115" s="416"/>
      <c r="MZ115" s="416"/>
      <c r="NA115" s="416"/>
      <c r="NB115" s="416"/>
      <c r="NC115" s="416"/>
      <c r="ND115" s="416"/>
      <c r="NE115" s="416"/>
      <c r="NF115" s="416"/>
      <c r="NG115" s="416"/>
      <c r="NH115" s="416"/>
      <c r="NI115" s="416"/>
      <c r="NJ115" s="416"/>
      <c r="NK115" s="416"/>
      <c r="NL115" s="416"/>
      <c r="NM115" s="416"/>
      <c r="NN115" s="416"/>
      <c r="NO115" s="416"/>
      <c r="NP115" s="416"/>
      <c r="NQ115" s="416"/>
      <c r="NR115" s="416"/>
      <c r="NS115" s="416"/>
      <c r="NT115" s="416"/>
      <c r="NU115" s="416"/>
      <c r="NV115" s="416"/>
      <c r="NW115" s="416"/>
      <c r="NX115" s="416"/>
      <c r="NY115" s="416"/>
      <c r="NZ115" s="416"/>
      <c r="OA115" s="416"/>
      <c r="OB115" s="416"/>
      <c r="OC115" s="416"/>
      <c r="OD115" s="416"/>
      <c r="OE115" s="416"/>
      <c r="OF115" s="416"/>
      <c r="OG115" s="416"/>
      <c r="OH115" s="416"/>
      <c r="OI115" s="416"/>
      <c r="OJ115" s="416"/>
      <c r="OK115" s="416"/>
      <c r="OL115" s="416"/>
      <c r="OM115" s="416"/>
      <c r="ON115" s="416"/>
      <c r="OO115" s="416"/>
      <c r="OP115" s="416"/>
      <c r="OQ115" s="416"/>
      <c r="OR115" s="416"/>
      <c r="OS115" s="416"/>
      <c r="OT115" s="416"/>
      <c r="OU115" s="416"/>
      <c r="OV115" s="416"/>
      <c r="OW115" s="416"/>
      <c r="OX115" s="416"/>
      <c r="OY115" s="416"/>
      <c r="OZ115" s="416"/>
      <c r="PA115" s="416"/>
      <c r="PB115" s="416"/>
      <c r="PC115" s="416"/>
      <c r="PD115" s="416"/>
      <c r="PE115" s="416"/>
      <c r="PF115" s="416"/>
      <c r="PG115" s="416"/>
      <c r="PH115" s="416"/>
      <c r="PI115" s="416"/>
      <c r="PJ115" s="416"/>
      <c r="PK115" s="416"/>
      <c r="PL115" s="416"/>
      <c r="PM115" s="416"/>
      <c r="PN115" s="416"/>
      <c r="PO115" s="416"/>
      <c r="PP115" s="416"/>
      <c r="PQ115" s="416"/>
      <c r="PR115" s="416"/>
      <c r="PS115" s="416"/>
      <c r="PT115" s="416"/>
      <c r="PU115" s="416"/>
      <c r="PV115" s="416"/>
      <c r="PW115" s="416"/>
      <c r="PX115" s="416"/>
      <c r="PY115" s="416"/>
      <c r="PZ115" s="416"/>
      <c r="QA115" s="416"/>
      <c r="QB115" s="416"/>
      <c r="QC115" s="416"/>
      <c r="QD115" s="416"/>
      <c r="QE115" s="416"/>
      <c r="QF115" s="416"/>
      <c r="QG115" s="416"/>
      <c r="QH115" s="416"/>
      <c r="QI115" s="416"/>
      <c r="QJ115" s="416"/>
      <c r="QK115" s="416"/>
      <c r="QL115" s="416"/>
      <c r="QM115" s="416"/>
      <c r="QN115" s="416"/>
      <c r="QO115" s="416"/>
      <c r="QP115" s="416"/>
      <c r="QQ115" s="416"/>
      <c r="QR115" s="416"/>
      <c r="QS115" s="416"/>
      <c r="QT115" s="416"/>
      <c r="QU115" s="416"/>
      <c r="QV115" s="416"/>
      <c r="QW115" s="416"/>
      <c r="QX115" s="416"/>
      <c r="QY115" s="416"/>
      <c r="QZ115" s="416"/>
      <c r="RA115" s="416"/>
      <c r="RB115" s="416"/>
      <c r="RC115" s="416"/>
      <c r="RD115" s="416"/>
      <c r="RE115" s="416"/>
      <c r="RF115" s="416"/>
      <c r="RG115" s="416"/>
      <c r="RH115" s="416"/>
      <c r="RI115" s="416"/>
      <c r="RJ115" s="416"/>
      <c r="RK115" s="416"/>
      <c r="RL115" s="416"/>
      <c r="RM115" s="416"/>
      <c r="RN115" s="416"/>
      <c r="RO115" s="416"/>
      <c r="RP115" s="416"/>
      <c r="RQ115" s="416"/>
      <c r="RR115" s="416"/>
      <c r="RS115" s="416"/>
      <c r="RT115" s="416"/>
      <c r="RU115" s="416"/>
      <c r="RV115" s="416"/>
      <c r="RW115" s="416"/>
      <c r="RX115" s="416"/>
      <c r="RY115" s="416"/>
      <c r="RZ115" s="416"/>
      <c r="SA115" s="416"/>
      <c r="SB115" s="416"/>
      <c r="SC115" s="416"/>
      <c r="SD115" s="416"/>
      <c r="SE115" s="416"/>
      <c r="SF115" s="416"/>
      <c r="SG115" s="416"/>
      <c r="SH115" s="416"/>
      <c r="SI115" s="416"/>
      <c r="SJ115" s="416"/>
      <c r="SK115" s="416"/>
      <c r="SL115" s="416"/>
      <c r="SM115" s="416"/>
      <c r="SN115" s="416"/>
      <c r="SO115" s="416"/>
      <c r="SP115" s="416"/>
      <c r="SQ115" s="416"/>
      <c r="SR115" s="416"/>
      <c r="SS115" s="416"/>
      <c r="ST115" s="416"/>
      <c r="SU115" s="416"/>
      <c r="SV115" s="416"/>
      <c r="SW115" s="416"/>
      <c r="SX115" s="416"/>
      <c r="SY115" s="416"/>
      <c r="SZ115" s="416"/>
      <c r="TA115" s="416"/>
      <c r="TB115" s="416"/>
      <c r="TC115" s="416"/>
      <c r="TD115" s="416"/>
      <c r="TE115" s="416"/>
      <c r="TF115" s="416"/>
      <c r="TG115" s="416"/>
      <c r="TH115" s="416"/>
      <c r="TI115" s="416"/>
      <c r="TJ115" s="416"/>
      <c r="TK115" s="416"/>
      <c r="TL115" s="416"/>
      <c r="TM115" s="416"/>
      <c r="TN115" s="416"/>
      <c r="TO115" s="416"/>
      <c r="TP115" s="416"/>
      <c r="TQ115" s="416"/>
      <c r="TR115" s="416"/>
      <c r="TS115" s="416"/>
      <c r="TT115" s="416"/>
      <c r="TU115" s="416"/>
      <c r="TV115" s="416"/>
      <c r="TW115" s="416"/>
      <c r="TX115" s="416"/>
      <c r="TY115" s="416"/>
      <c r="TZ115" s="416"/>
      <c r="UA115" s="416"/>
      <c r="UB115" s="416"/>
      <c r="UC115" s="416"/>
      <c r="UD115" s="416"/>
      <c r="UE115" s="416"/>
      <c r="UF115" s="416"/>
      <c r="UG115" s="416"/>
      <c r="UH115" s="416"/>
      <c r="UI115" s="416"/>
      <c r="UJ115" s="416"/>
      <c r="UK115" s="416"/>
      <c r="UL115" s="416"/>
      <c r="UM115" s="416"/>
      <c r="UN115" s="416"/>
      <c r="UO115" s="416"/>
      <c r="UP115" s="416"/>
      <c r="UQ115" s="416"/>
      <c r="UR115" s="416"/>
      <c r="US115" s="416"/>
      <c r="UT115" s="416"/>
      <c r="UU115" s="416"/>
      <c r="UV115" s="416"/>
      <c r="UW115" s="416"/>
      <c r="UX115" s="416"/>
      <c r="UY115" s="416"/>
      <c r="UZ115" s="416"/>
      <c r="VA115" s="416"/>
      <c r="VB115" s="416"/>
      <c r="VC115" s="416"/>
      <c r="VD115" s="416"/>
      <c r="VE115" s="416"/>
      <c r="VF115" s="416"/>
      <c r="VG115" s="416"/>
      <c r="VH115" s="416"/>
      <c r="VI115" s="416"/>
      <c r="VJ115" s="416"/>
      <c r="VK115" s="416"/>
      <c r="VL115" s="416"/>
      <c r="VM115" s="416"/>
      <c r="VN115" s="416"/>
      <c r="VO115" s="416"/>
      <c r="VP115" s="416"/>
      <c r="VQ115" s="416"/>
      <c r="VR115" s="416"/>
      <c r="VS115" s="416"/>
      <c r="VT115" s="416"/>
      <c r="VU115" s="416"/>
      <c r="VV115" s="416"/>
      <c r="VW115" s="416"/>
      <c r="VX115" s="416"/>
      <c r="VY115" s="416"/>
      <c r="VZ115" s="416"/>
      <c r="WA115" s="416"/>
      <c r="WB115" s="416"/>
      <c r="WC115" s="416"/>
      <c r="WD115" s="416"/>
      <c r="WE115" s="416"/>
      <c r="WF115" s="416"/>
      <c r="WG115" s="416"/>
      <c r="WH115" s="416"/>
      <c r="WI115" s="416"/>
      <c r="WJ115" s="416"/>
      <c r="WK115" s="416"/>
      <c r="WL115" s="416"/>
      <c r="WM115" s="416"/>
      <c r="WN115" s="416"/>
      <c r="WO115" s="416"/>
      <c r="WP115" s="416"/>
      <c r="WQ115" s="416"/>
      <c r="WR115" s="416"/>
      <c r="WS115" s="416"/>
      <c r="WT115" s="416"/>
      <c r="WU115" s="416"/>
      <c r="WV115" s="416"/>
      <c r="WW115" s="416"/>
      <c r="WX115" s="416"/>
      <c r="WY115" s="416"/>
      <c r="WZ115" s="416"/>
      <c r="XA115" s="416"/>
      <c r="XB115" s="416"/>
      <c r="XC115" s="416"/>
      <c r="XD115" s="416"/>
      <c r="XE115" s="416"/>
      <c r="XF115" s="416"/>
      <c r="XG115" s="416"/>
      <c r="XH115" s="416"/>
      <c r="XI115" s="416"/>
      <c r="XJ115" s="416"/>
      <c r="XK115" s="416"/>
      <c r="XL115" s="416"/>
      <c r="XM115" s="416"/>
      <c r="XN115" s="416"/>
      <c r="XO115" s="416"/>
      <c r="XP115" s="416"/>
      <c r="XQ115" s="416"/>
      <c r="XR115" s="416"/>
      <c r="XS115" s="416"/>
      <c r="XT115" s="416"/>
      <c r="XU115" s="416"/>
      <c r="XV115" s="416"/>
      <c r="XW115" s="416"/>
      <c r="XX115" s="416"/>
      <c r="XY115" s="416"/>
      <c r="XZ115" s="416"/>
      <c r="YA115" s="416"/>
      <c r="YB115" s="416"/>
      <c r="YC115" s="416"/>
      <c r="YD115" s="416"/>
      <c r="YE115" s="416"/>
      <c r="YF115" s="416"/>
      <c r="YG115" s="416"/>
      <c r="YH115" s="416"/>
      <c r="YI115" s="416"/>
      <c r="YJ115" s="416"/>
      <c r="YK115" s="416"/>
      <c r="YL115" s="416"/>
      <c r="YM115" s="416"/>
      <c r="YN115" s="416"/>
      <c r="YO115" s="416"/>
      <c r="YP115" s="416"/>
      <c r="YQ115" s="416"/>
      <c r="YR115" s="416"/>
      <c r="YS115" s="416"/>
      <c r="YT115" s="416"/>
      <c r="YU115" s="416"/>
      <c r="YV115" s="416"/>
      <c r="YW115" s="416"/>
      <c r="YX115" s="416"/>
      <c r="YY115" s="416"/>
      <c r="YZ115" s="416"/>
      <c r="ZA115" s="416"/>
      <c r="ZB115" s="416"/>
      <c r="ZC115" s="416"/>
      <c r="ZD115" s="416"/>
      <c r="ZE115" s="416"/>
      <c r="ZF115" s="416"/>
      <c r="ZG115" s="416"/>
      <c r="ZH115" s="416"/>
      <c r="ZI115" s="416"/>
      <c r="ZJ115" s="416"/>
      <c r="ZK115" s="416"/>
      <c r="ZL115" s="416"/>
      <c r="ZM115" s="416"/>
      <c r="ZN115" s="416"/>
      <c r="ZO115" s="416"/>
      <c r="ZP115" s="416"/>
      <c r="ZQ115" s="416"/>
      <c r="ZR115" s="416"/>
      <c r="ZS115" s="416"/>
      <c r="ZT115" s="416"/>
      <c r="ZU115" s="416"/>
      <c r="ZV115" s="416"/>
      <c r="ZW115" s="416"/>
      <c r="ZX115" s="416"/>
      <c r="ZY115" s="416"/>
      <c r="ZZ115" s="416"/>
      <c r="AAA115" s="416"/>
      <c r="AAB115" s="416"/>
      <c r="AAC115" s="416"/>
      <c r="AAD115" s="416"/>
      <c r="AAE115" s="416"/>
      <c r="AAF115" s="416"/>
      <c r="AAG115" s="416"/>
      <c r="AAH115" s="416"/>
      <c r="AAI115" s="416"/>
      <c r="AAJ115" s="416"/>
      <c r="AAK115" s="416"/>
      <c r="AAL115" s="416"/>
      <c r="AAM115" s="416"/>
      <c r="AAN115" s="416"/>
      <c r="AAO115" s="416"/>
      <c r="AAP115" s="416"/>
      <c r="AAQ115" s="416"/>
      <c r="AAR115" s="416"/>
      <c r="AAS115" s="416"/>
      <c r="AAT115" s="416"/>
    </row>
    <row r="116" spans="1:722" ht="409.5" x14ac:dyDescent="0.35">
      <c r="A116" s="393" t="s">
        <v>436</v>
      </c>
      <c r="B116" s="393" t="s">
        <v>437</v>
      </c>
      <c r="C116" s="415" t="s">
        <v>823</v>
      </c>
      <c r="D116" s="415"/>
      <c r="E116" s="415"/>
      <c r="F116" s="415"/>
      <c r="G116" s="415"/>
      <c r="H116" s="415"/>
      <c r="I116" s="415" t="s">
        <v>596</v>
      </c>
      <c r="J116" s="415"/>
      <c r="K116" s="415" t="s">
        <v>597</v>
      </c>
      <c r="L116" s="415"/>
      <c r="M116" s="415"/>
      <c r="N116" s="415"/>
    </row>
    <row r="117" spans="1:722" ht="101.5" x14ac:dyDescent="0.35">
      <c r="A117" s="393" t="s">
        <v>438</v>
      </c>
      <c r="B117" s="394" t="s">
        <v>439</v>
      </c>
      <c r="C117" s="415"/>
      <c r="D117" s="415"/>
      <c r="E117" s="415"/>
      <c r="F117" s="415"/>
      <c r="G117" s="415"/>
      <c r="H117" s="415"/>
      <c r="I117" s="415"/>
      <c r="J117" s="415"/>
      <c r="K117" s="415" t="s">
        <v>598</v>
      </c>
      <c r="L117" s="415"/>
      <c r="M117" s="415"/>
      <c r="N117" s="415"/>
    </row>
    <row r="118" spans="1:722" ht="72.5" x14ac:dyDescent="0.35">
      <c r="A118" s="393" t="s">
        <v>440</v>
      </c>
      <c r="B118" s="394" t="s">
        <v>441</v>
      </c>
      <c r="C118" s="415"/>
      <c r="D118" s="415"/>
      <c r="E118" s="415"/>
      <c r="F118" s="415"/>
      <c r="G118" s="415" t="s">
        <v>599</v>
      </c>
      <c r="H118" s="415"/>
      <c r="I118" s="415"/>
      <c r="J118" s="415"/>
      <c r="K118" s="415"/>
      <c r="L118" s="415"/>
      <c r="M118" s="415"/>
      <c r="N118" s="415"/>
    </row>
    <row r="119" spans="1:722" ht="29" x14ac:dyDescent="0.35">
      <c r="A119" s="393" t="s">
        <v>442</v>
      </c>
      <c r="B119" s="391" t="s">
        <v>443</v>
      </c>
      <c r="C119" s="415"/>
      <c r="D119" s="415"/>
      <c r="E119" s="415"/>
      <c r="F119" s="415"/>
      <c r="G119" s="415" t="s">
        <v>520</v>
      </c>
      <c r="H119" s="415"/>
      <c r="I119" s="415"/>
      <c r="J119" s="415"/>
      <c r="K119" s="415"/>
      <c r="L119" s="415"/>
      <c r="M119" s="415"/>
      <c r="N119" s="415"/>
    </row>
    <row r="120" spans="1:722" s="417" customFormat="1" ht="72.5" x14ac:dyDescent="0.35">
      <c r="A120" s="418" t="s">
        <v>600</v>
      </c>
      <c r="B120" s="418" t="s">
        <v>601</v>
      </c>
      <c r="C120" s="415"/>
      <c r="D120" s="415"/>
      <c r="E120" s="415"/>
      <c r="F120" s="415"/>
      <c r="G120" s="415"/>
      <c r="H120" s="415"/>
      <c r="I120" s="415"/>
      <c r="J120" s="415"/>
      <c r="K120" s="415" t="s">
        <v>784</v>
      </c>
      <c r="L120" s="415"/>
      <c r="M120" s="415"/>
      <c r="N120" s="415"/>
      <c r="O120" s="416"/>
      <c r="P120" s="416"/>
      <c r="Q120" s="416"/>
      <c r="R120" s="416"/>
      <c r="S120" s="416"/>
      <c r="T120" s="416"/>
      <c r="U120" s="416"/>
      <c r="V120" s="416"/>
      <c r="W120" s="416"/>
      <c r="X120" s="416"/>
      <c r="Y120" s="416"/>
      <c r="Z120" s="416"/>
      <c r="AA120" s="416"/>
      <c r="AB120" s="416"/>
      <c r="AC120" s="416"/>
      <c r="AD120" s="416"/>
      <c r="AE120" s="416"/>
      <c r="AF120" s="416"/>
      <c r="AG120" s="416"/>
      <c r="AH120" s="416"/>
      <c r="AI120" s="416"/>
      <c r="AJ120" s="416"/>
      <c r="AK120" s="416"/>
      <c r="AL120" s="416"/>
      <c r="AM120" s="416"/>
      <c r="AN120" s="416"/>
      <c r="AO120" s="416"/>
      <c r="AP120" s="416"/>
      <c r="AQ120" s="416"/>
      <c r="AR120" s="416"/>
      <c r="AS120" s="416"/>
      <c r="AT120" s="416"/>
      <c r="AU120" s="416"/>
      <c r="AV120" s="416"/>
      <c r="AW120" s="416"/>
      <c r="AX120" s="416"/>
      <c r="AY120" s="416"/>
      <c r="AZ120" s="416"/>
      <c r="BA120" s="416"/>
      <c r="BB120" s="416"/>
      <c r="BC120" s="416"/>
      <c r="BD120" s="416"/>
      <c r="BE120" s="416"/>
      <c r="BF120" s="416"/>
      <c r="BG120" s="416"/>
      <c r="BH120" s="416"/>
      <c r="BI120" s="416"/>
      <c r="BJ120" s="416"/>
      <c r="BK120" s="416"/>
      <c r="BL120" s="416"/>
      <c r="BM120" s="416"/>
      <c r="BN120" s="416"/>
      <c r="BO120" s="416"/>
      <c r="BP120" s="416"/>
      <c r="BQ120" s="416"/>
      <c r="BR120" s="416"/>
      <c r="BS120" s="416"/>
      <c r="BT120" s="416"/>
      <c r="BU120" s="416"/>
      <c r="BV120" s="416"/>
      <c r="BW120" s="416"/>
      <c r="BX120" s="416"/>
      <c r="BY120" s="416"/>
      <c r="BZ120" s="416"/>
      <c r="CA120" s="416"/>
      <c r="CB120" s="416"/>
      <c r="CC120" s="416"/>
      <c r="CD120" s="416"/>
      <c r="CE120" s="416"/>
      <c r="CF120" s="416"/>
      <c r="CG120" s="416"/>
      <c r="CH120" s="416"/>
      <c r="CI120" s="416"/>
      <c r="CJ120" s="416"/>
      <c r="CK120" s="416"/>
      <c r="CL120" s="416"/>
      <c r="CM120" s="416"/>
      <c r="CN120" s="416"/>
      <c r="CO120" s="416"/>
      <c r="CP120" s="416"/>
      <c r="CQ120" s="416"/>
      <c r="CR120" s="416"/>
      <c r="CS120" s="416"/>
      <c r="CT120" s="416"/>
      <c r="CU120" s="416"/>
      <c r="CV120" s="416"/>
      <c r="CW120" s="416"/>
      <c r="CX120" s="416"/>
      <c r="CY120" s="416"/>
      <c r="CZ120" s="416"/>
      <c r="DA120" s="416"/>
      <c r="DB120" s="416"/>
      <c r="DC120" s="416"/>
      <c r="DD120" s="416"/>
      <c r="DE120" s="416"/>
      <c r="DF120" s="416"/>
      <c r="DG120" s="416"/>
      <c r="DH120" s="416"/>
      <c r="DI120" s="416"/>
      <c r="DJ120" s="416"/>
      <c r="DK120" s="416"/>
      <c r="DL120" s="416"/>
      <c r="DM120" s="416"/>
      <c r="DN120" s="416"/>
      <c r="DO120" s="416"/>
      <c r="DP120" s="416"/>
      <c r="DQ120" s="416"/>
      <c r="DR120" s="416"/>
      <c r="DS120" s="416"/>
      <c r="DT120" s="416"/>
      <c r="DU120" s="416"/>
      <c r="DV120" s="416"/>
      <c r="DW120" s="416"/>
      <c r="DX120" s="416"/>
      <c r="DY120" s="416"/>
      <c r="DZ120" s="416"/>
      <c r="EA120" s="416"/>
      <c r="EB120" s="416"/>
      <c r="EC120" s="416"/>
      <c r="ED120" s="416"/>
      <c r="EE120" s="416"/>
      <c r="EF120" s="416"/>
      <c r="EG120" s="416"/>
      <c r="EH120" s="416"/>
      <c r="EI120" s="416"/>
      <c r="EJ120" s="416"/>
      <c r="EK120" s="416"/>
      <c r="EL120" s="416"/>
      <c r="EM120" s="416"/>
      <c r="EN120" s="416"/>
      <c r="EO120" s="416"/>
      <c r="EP120" s="416"/>
      <c r="EQ120" s="416"/>
      <c r="ER120" s="416"/>
      <c r="ES120" s="416"/>
      <c r="ET120" s="416"/>
      <c r="EU120" s="416"/>
      <c r="EV120" s="416"/>
      <c r="EW120" s="416"/>
      <c r="EX120" s="416"/>
      <c r="EY120" s="416"/>
      <c r="EZ120" s="416"/>
      <c r="FA120" s="416"/>
      <c r="FB120" s="416"/>
      <c r="FC120" s="416"/>
      <c r="FD120" s="416"/>
      <c r="FE120" s="416"/>
      <c r="FF120" s="416"/>
      <c r="FG120" s="416"/>
      <c r="FH120" s="416"/>
      <c r="FI120" s="416"/>
      <c r="FJ120" s="416"/>
      <c r="FK120" s="416"/>
      <c r="FL120" s="416"/>
      <c r="FM120" s="416"/>
      <c r="FN120" s="416"/>
      <c r="FO120" s="416"/>
      <c r="FP120" s="416"/>
      <c r="FQ120" s="416"/>
      <c r="FR120" s="416"/>
      <c r="FS120" s="416"/>
      <c r="FT120" s="416"/>
      <c r="FU120" s="416"/>
      <c r="FV120" s="416"/>
      <c r="FW120" s="416"/>
      <c r="FX120" s="416"/>
      <c r="FY120" s="416"/>
      <c r="FZ120" s="416"/>
      <c r="GA120" s="416"/>
      <c r="GB120" s="416"/>
      <c r="GC120" s="416"/>
      <c r="GD120" s="416"/>
      <c r="GE120" s="416"/>
      <c r="GF120" s="416"/>
      <c r="GG120" s="416"/>
      <c r="GH120" s="416"/>
      <c r="GI120" s="416"/>
      <c r="GJ120" s="416"/>
      <c r="GK120" s="416"/>
      <c r="GL120" s="416"/>
      <c r="GM120" s="416"/>
      <c r="GN120" s="416"/>
      <c r="GO120" s="416"/>
      <c r="GP120" s="416"/>
      <c r="GQ120" s="416"/>
      <c r="GR120" s="416"/>
      <c r="GS120" s="416"/>
      <c r="GT120" s="416"/>
      <c r="GU120" s="416"/>
      <c r="GV120" s="416"/>
      <c r="GW120" s="416"/>
      <c r="GX120" s="416"/>
      <c r="GY120" s="416"/>
      <c r="GZ120" s="416"/>
      <c r="HA120" s="416"/>
      <c r="HB120" s="416"/>
      <c r="HC120" s="416"/>
      <c r="HD120" s="416"/>
      <c r="HE120" s="416"/>
      <c r="HF120" s="416"/>
      <c r="HG120" s="416"/>
      <c r="HH120" s="416"/>
      <c r="HI120" s="416"/>
      <c r="HJ120" s="416"/>
      <c r="HK120" s="416"/>
      <c r="HL120" s="416"/>
      <c r="HM120" s="416"/>
      <c r="HN120" s="416"/>
      <c r="HO120" s="416"/>
      <c r="HP120" s="416"/>
      <c r="HQ120" s="416"/>
      <c r="HR120" s="416"/>
      <c r="HS120" s="416"/>
      <c r="HT120" s="416"/>
      <c r="HU120" s="416"/>
      <c r="HV120" s="416"/>
      <c r="HW120" s="416"/>
      <c r="HX120" s="416"/>
      <c r="HY120" s="416"/>
      <c r="HZ120" s="416"/>
      <c r="IA120" s="416"/>
      <c r="IB120" s="416"/>
      <c r="IC120" s="416"/>
      <c r="ID120" s="416"/>
      <c r="IE120" s="416"/>
      <c r="IF120" s="416"/>
      <c r="IG120" s="416"/>
      <c r="IH120" s="416"/>
      <c r="II120" s="416"/>
      <c r="IJ120" s="416"/>
      <c r="IK120" s="416"/>
      <c r="IL120" s="416"/>
      <c r="IM120" s="416"/>
      <c r="IN120" s="416"/>
      <c r="IO120" s="416"/>
      <c r="IP120" s="416"/>
      <c r="IQ120" s="416"/>
      <c r="IR120" s="416"/>
      <c r="IS120" s="416"/>
      <c r="IT120" s="416"/>
      <c r="IU120" s="416"/>
      <c r="IV120" s="416"/>
      <c r="IW120" s="416"/>
      <c r="IX120" s="416"/>
      <c r="IY120" s="416"/>
      <c r="IZ120" s="416"/>
      <c r="JA120" s="416"/>
      <c r="JB120" s="416"/>
      <c r="JC120" s="416"/>
      <c r="JD120" s="416"/>
      <c r="JE120" s="416"/>
      <c r="JF120" s="416"/>
      <c r="JG120" s="416"/>
      <c r="JH120" s="416"/>
      <c r="JI120" s="416"/>
      <c r="JJ120" s="416"/>
      <c r="JK120" s="416"/>
      <c r="JL120" s="416"/>
      <c r="JM120" s="416"/>
      <c r="JN120" s="416"/>
      <c r="JO120" s="416"/>
      <c r="JP120" s="416"/>
      <c r="JQ120" s="416"/>
      <c r="JR120" s="416"/>
      <c r="JS120" s="416"/>
      <c r="JT120" s="416"/>
      <c r="JU120" s="416"/>
      <c r="JV120" s="416"/>
      <c r="JW120" s="416"/>
      <c r="JX120" s="416"/>
      <c r="JY120" s="416"/>
      <c r="JZ120" s="416"/>
      <c r="KA120" s="416"/>
      <c r="KB120" s="416"/>
      <c r="KC120" s="416"/>
      <c r="KD120" s="416"/>
      <c r="KE120" s="416"/>
      <c r="KF120" s="416"/>
      <c r="KG120" s="416"/>
      <c r="KH120" s="416"/>
      <c r="KI120" s="416"/>
      <c r="KJ120" s="416"/>
      <c r="KK120" s="416"/>
      <c r="KL120" s="416"/>
      <c r="KM120" s="416"/>
      <c r="KN120" s="416"/>
      <c r="KO120" s="416"/>
      <c r="KP120" s="416"/>
      <c r="KQ120" s="416"/>
      <c r="KR120" s="416"/>
      <c r="KS120" s="416"/>
      <c r="KT120" s="416"/>
      <c r="KU120" s="416"/>
      <c r="KV120" s="416"/>
      <c r="KW120" s="416"/>
      <c r="KX120" s="416"/>
      <c r="KY120" s="416"/>
      <c r="KZ120" s="416"/>
      <c r="LA120" s="416"/>
      <c r="LB120" s="416"/>
      <c r="LC120" s="416"/>
      <c r="LD120" s="416"/>
      <c r="LE120" s="416"/>
      <c r="LF120" s="416"/>
      <c r="LG120" s="416"/>
      <c r="LH120" s="416"/>
      <c r="LI120" s="416"/>
      <c r="LJ120" s="416"/>
      <c r="LK120" s="416"/>
      <c r="LL120" s="416"/>
      <c r="LM120" s="416"/>
      <c r="LN120" s="416"/>
      <c r="LO120" s="416"/>
      <c r="LP120" s="416"/>
      <c r="LQ120" s="416"/>
      <c r="LR120" s="416"/>
      <c r="LS120" s="416"/>
      <c r="LT120" s="416"/>
      <c r="LU120" s="416"/>
      <c r="LV120" s="416"/>
      <c r="LW120" s="416"/>
      <c r="LX120" s="416"/>
      <c r="LY120" s="416"/>
      <c r="LZ120" s="416"/>
      <c r="MA120" s="416"/>
      <c r="MB120" s="416"/>
      <c r="MC120" s="416"/>
      <c r="MD120" s="416"/>
      <c r="ME120" s="416"/>
      <c r="MF120" s="416"/>
      <c r="MG120" s="416"/>
      <c r="MH120" s="416"/>
      <c r="MI120" s="416"/>
      <c r="MJ120" s="416"/>
      <c r="MK120" s="416"/>
      <c r="ML120" s="416"/>
      <c r="MM120" s="416"/>
      <c r="MN120" s="416"/>
      <c r="MO120" s="416"/>
      <c r="MP120" s="416"/>
      <c r="MQ120" s="416"/>
      <c r="MR120" s="416"/>
      <c r="MS120" s="416"/>
      <c r="MT120" s="416"/>
      <c r="MU120" s="416"/>
      <c r="MV120" s="416"/>
      <c r="MW120" s="416"/>
      <c r="MX120" s="416"/>
      <c r="MY120" s="416"/>
      <c r="MZ120" s="416"/>
      <c r="NA120" s="416"/>
      <c r="NB120" s="416"/>
      <c r="NC120" s="416"/>
      <c r="ND120" s="416"/>
      <c r="NE120" s="416"/>
      <c r="NF120" s="416"/>
      <c r="NG120" s="416"/>
      <c r="NH120" s="416"/>
      <c r="NI120" s="416"/>
      <c r="NJ120" s="416"/>
      <c r="NK120" s="416"/>
      <c r="NL120" s="416"/>
      <c r="NM120" s="416"/>
      <c r="NN120" s="416"/>
      <c r="NO120" s="416"/>
      <c r="NP120" s="416"/>
      <c r="NQ120" s="416"/>
      <c r="NR120" s="416"/>
      <c r="NS120" s="416"/>
      <c r="NT120" s="416"/>
      <c r="NU120" s="416"/>
      <c r="NV120" s="416"/>
      <c r="NW120" s="416"/>
      <c r="NX120" s="416"/>
      <c r="NY120" s="416"/>
      <c r="NZ120" s="416"/>
      <c r="OA120" s="416"/>
      <c r="OB120" s="416"/>
      <c r="OC120" s="416"/>
      <c r="OD120" s="416"/>
      <c r="OE120" s="416"/>
      <c r="OF120" s="416"/>
      <c r="OG120" s="416"/>
      <c r="OH120" s="416"/>
      <c r="OI120" s="416"/>
      <c r="OJ120" s="416"/>
      <c r="OK120" s="416"/>
      <c r="OL120" s="416"/>
      <c r="OM120" s="416"/>
      <c r="ON120" s="416"/>
      <c r="OO120" s="416"/>
      <c r="OP120" s="416"/>
      <c r="OQ120" s="416"/>
      <c r="OR120" s="416"/>
      <c r="OS120" s="416"/>
      <c r="OT120" s="416"/>
      <c r="OU120" s="416"/>
      <c r="OV120" s="416"/>
      <c r="OW120" s="416"/>
      <c r="OX120" s="416"/>
      <c r="OY120" s="416"/>
      <c r="OZ120" s="416"/>
      <c r="PA120" s="416"/>
      <c r="PB120" s="416"/>
      <c r="PC120" s="416"/>
      <c r="PD120" s="416"/>
      <c r="PE120" s="416"/>
      <c r="PF120" s="416"/>
      <c r="PG120" s="416"/>
      <c r="PH120" s="416"/>
      <c r="PI120" s="416"/>
      <c r="PJ120" s="416"/>
      <c r="PK120" s="416"/>
      <c r="PL120" s="416"/>
      <c r="PM120" s="416"/>
      <c r="PN120" s="416"/>
      <c r="PO120" s="416"/>
      <c r="PP120" s="416"/>
      <c r="PQ120" s="416"/>
      <c r="PR120" s="416"/>
      <c r="PS120" s="416"/>
      <c r="PT120" s="416"/>
      <c r="PU120" s="416"/>
      <c r="PV120" s="416"/>
      <c r="PW120" s="416"/>
      <c r="PX120" s="416"/>
      <c r="PY120" s="416"/>
      <c r="PZ120" s="416"/>
      <c r="QA120" s="416"/>
      <c r="QB120" s="416"/>
      <c r="QC120" s="416"/>
      <c r="QD120" s="416"/>
      <c r="QE120" s="416"/>
      <c r="QF120" s="416"/>
      <c r="QG120" s="416"/>
      <c r="QH120" s="416"/>
      <c r="QI120" s="416"/>
      <c r="QJ120" s="416"/>
      <c r="QK120" s="416"/>
      <c r="QL120" s="416"/>
      <c r="QM120" s="416"/>
      <c r="QN120" s="416"/>
      <c r="QO120" s="416"/>
      <c r="QP120" s="416"/>
      <c r="QQ120" s="416"/>
      <c r="QR120" s="416"/>
      <c r="QS120" s="416"/>
      <c r="QT120" s="416"/>
      <c r="QU120" s="416"/>
      <c r="QV120" s="416"/>
      <c r="QW120" s="416"/>
      <c r="QX120" s="416"/>
      <c r="QY120" s="416"/>
      <c r="QZ120" s="416"/>
      <c r="RA120" s="416"/>
      <c r="RB120" s="416"/>
      <c r="RC120" s="416"/>
      <c r="RD120" s="416"/>
      <c r="RE120" s="416"/>
      <c r="RF120" s="416"/>
      <c r="RG120" s="416"/>
      <c r="RH120" s="416"/>
      <c r="RI120" s="416"/>
      <c r="RJ120" s="416"/>
      <c r="RK120" s="416"/>
      <c r="RL120" s="416"/>
      <c r="RM120" s="416"/>
      <c r="RN120" s="416"/>
      <c r="RO120" s="416"/>
      <c r="RP120" s="416"/>
      <c r="RQ120" s="416"/>
      <c r="RR120" s="416"/>
      <c r="RS120" s="416"/>
      <c r="RT120" s="416"/>
      <c r="RU120" s="416"/>
      <c r="RV120" s="416"/>
      <c r="RW120" s="416"/>
      <c r="RX120" s="416"/>
      <c r="RY120" s="416"/>
      <c r="RZ120" s="416"/>
      <c r="SA120" s="416"/>
      <c r="SB120" s="416"/>
      <c r="SC120" s="416"/>
      <c r="SD120" s="416"/>
      <c r="SE120" s="416"/>
      <c r="SF120" s="416"/>
      <c r="SG120" s="416"/>
      <c r="SH120" s="416"/>
      <c r="SI120" s="416"/>
      <c r="SJ120" s="416"/>
      <c r="SK120" s="416"/>
      <c r="SL120" s="416"/>
      <c r="SM120" s="416"/>
      <c r="SN120" s="416"/>
      <c r="SO120" s="416"/>
      <c r="SP120" s="416"/>
      <c r="SQ120" s="416"/>
      <c r="SR120" s="416"/>
      <c r="SS120" s="416"/>
      <c r="ST120" s="416"/>
      <c r="SU120" s="416"/>
      <c r="SV120" s="416"/>
      <c r="SW120" s="416"/>
      <c r="SX120" s="416"/>
      <c r="SY120" s="416"/>
      <c r="SZ120" s="416"/>
      <c r="TA120" s="416"/>
      <c r="TB120" s="416"/>
      <c r="TC120" s="416"/>
      <c r="TD120" s="416"/>
      <c r="TE120" s="416"/>
      <c r="TF120" s="416"/>
      <c r="TG120" s="416"/>
      <c r="TH120" s="416"/>
      <c r="TI120" s="416"/>
      <c r="TJ120" s="416"/>
      <c r="TK120" s="416"/>
      <c r="TL120" s="416"/>
      <c r="TM120" s="416"/>
      <c r="TN120" s="416"/>
      <c r="TO120" s="416"/>
      <c r="TP120" s="416"/>
      <c r="TQ120" s="416"/>
      <c r="TR120" s="416"/>
      <c r="TS120" s="416"/>
      <c r="TT120" s="416"/>
      <c r="TU120" s="416"/>
      <c r="TV120" s="416"/>
      <c r="TW120" s="416"/>
      <c r="TX120" s="416"/>
      <c r="TY120" s="416"/>
      <c r="TZ120" s="416"/>
      <c r="UA120" s="416"/>
      <c r="UB120" s="416"/>
      <c r="UC120" s="416"/>
      <c r="UD120" s="416"/>
      <c r="UE120" s="416"/>
      <c r="UF120" s="416"/>
      <c r="UG120" s="416"/>
      <c r="UH120" s="416"/>
      <c r="UI120" s="416"/>
      <c r="UJ120" s="416"/>
      <c r="UK120" s="416"/>
      <c r="UL120" s="416"/>
      <c r="UM120" s="416"/>
      <c r="UN120" s="416"/>
      <c r="UO120" s="416"/>
      <c r="UP120" s="416"/>
      <c r="UQ120" s="416"/>
      <c r="UR120" s="416"/>
      <c r="US120" s="416"/>
      <c r="UT120" s="416"/>
      <c r="UU120" s="416"/>
      <c r="UV120" s="416"/>
      <c r="UW120" s="416"/>
      <c r="UX120" s="416"/>
      <c r="UY120" s="416"/>
      <c r="UZ120" s="416"/>
      <c r="VA120" s="416"/>
      <c r="VB120" s="416"/>
      <c r="VC120" s="416"/>
      <c r="VD120" s="416"/>
      <c r="VE120" s="416"/>
      <c r="VF120" s="416"/>
      <c r="VG120" s="416"/>
      <c r="VH120" s="416"/>
      <c r="VI120" s="416"/>
      <c r="VJ120" s="416"/>
      <c r="VK120" s="416"/>
      <c r="VL120" s="416"/>
      <c r="VM120" s="416"/>
      <c r="VN120" s="416"/>
      <c r="VO120" s="416"/>
      <c r="VP120" s="416"/>
      <c r="VQ120" s="416"/>
      <c r="VR120" s="416"/>
      <c r="VS120" s="416"/>
      <c r="VT120" s="416"/>
      <c r="VU120" s="416"/>
      <c r="VV120" s="416"/>
      <c r="VW120" s="416"/>
      <c r="VX120" s="416"/>
      <c r="VY120" s="416"/>
      <c r="VZ120" s="416"/>
      <c r="WA120" s="416"/>
      <c r="WB120" s="416"/>
      <c r="WC120" s="416"/>
      <c r="WD120" s="416"/>
      <c r="WE120" s="416"/>
      <c r="WF120" s="416"/>
      <c r="WG120" s="416"/>
      <c r="WH120" s="416"/>
      <c r="WI120" s="416"/>
      <c r="WJ120" s="416"/>
      <c r="WK120" s="416"/>
      <c r="WL120" s="416"/>
      <c r="WM120" s="416"/>
      <c r="WN120" s="416"/>
      <c r="WO120" s="416"/>
      <c r="WP120" s="416"/>
      <c r="WQ120" s="416"/>
      <c r="WR120" s="416"/>
      <c r="WS120" s="416"/>
      <c r="WT120" s="416"/>
      <c r="WU120" s="416"/>
      <c r="WV120" s="416"/>
      <c r="WW120" s="416"/>
      <c r="WX120" s="416"/>
      <c r="WY120" s="416"/>
      <c r="WZ120" s="416"/>
      <c r="XA120" s="416"/>
      <c r="XB120" s="416"/>
      <c r="XC120" s="416"/>
      <c r="XD120" s="416"/>
      <c r="XE120" s="416"/>
      <c r="XF120" s="416"/>
      <c r="XG120" s="416"/>
      <c r="XH120" s="416"/>
      <c r="XI120" s="416"/>
      <c r="XJ120" s="416"/>
      <c r="XK120" s="416"/>
      <c r="XL120" s="416"/>
      <c r="XM120" s="416"/>
      <c r="XN120" s="416"/>
      <c r="XO120" s="416"/>
      <c r="XP120" s="416"/>
      <c r="XQ120" s="416"/>
      <c r="XR120" s="416"/>
      <c r="XS120" s="416"/>
      <c r="XT120" s="416"/>
      <c r="XU120" s="416"/>
      <c r="XV120" s="416"/>
      <c r="XW120" s="416"/>
      <c r="XX120" s="416"/>
      <c r="XY120" s="416"/>
      <c r="XZ120" s="416"/>
      <c r="YA120" s="416"/>
      <c r="YB120" s="416"/>
      <c r="YC120" s="416"/>
      <c r="YD120" s="416"/>
      <c r="YE120" s="416"/>
      <c r="YF120" s="416"/>
      <c r="YG120" s="416"/>
      <c r="YH120" s="416"/>
      <c r="YI120" s="416"/>
      <c r="YJ120" s="416"/>
      <c r="YK120" s="416"/>
      <c r="YL120" s="416"/>
      <c r="YM120" s="416"/>
      <c r="YN120" s="416"/>
      <c r="YO120" s="416"/>
      <c r="YP120" s="416"/>
      <c r="YQ120" s="416"/>
      <c r="YR120" s="416"/>
      <c r="YS120" s="416"/>
      <c r="YT120" s="416"/>
      <c r="YU120" s="416"/>
      <c r="YV120" s="416"/>
      <c r="YW120" s="416"/>
      <c r="YX120" s="416"/>
      <c r="YY120" s="416"/>
      <c r="YZ120" s="416"/>
      <c r="ZA120" s="416"/>
      <c r="ZB120" s="416"/>
      <c r="ZC120" s="416"/>
      <c r="ZD120" s="416"/>
      <c r="ZE120" s="416"/>
      <c r="ZF120" s="416"/>
      <c r="ZG120" s="416"/>
      <c r="ZH120" s="416"/>
      <c r="ZI120" s="416"/>
      <c r="ZJ120" s="416"/>
      <c r="ZK120" s="416"/>
      <c r="ZL120" s="416"/>
      <c r="ZM120" s="416"/>
      <c r="ZN120" s="416"/>
      <c r="ZO120" s="416"/>
      <c r="ZP120" s="416"/>
      <c r="ZQ120" s="416"/>
      <c r="ZR120" s="416"/>
      <c r="ZS120" s="416"/>
      <c r="ZT120" s="416"/>
      <c r="ZU120" s="416"/>
      <c r="ZV120" s="416"/>
      <c r="ZW120" s="416"/>
      <c r="ZX120" s="416"/>
      <c r="ZY120" s="416"/>
      <c r="ZZ120" s="416"/>
      <c r="AAA120" s="416"/>
      <c r="AAB120" s="416"/>
      <c r="AAC120" s="416"/>
      <c r="AAD120" s="416"/>
      <c r="AAE120" s="416"/>
      <c r="AAF120" s="416"/>
      <c r="AAG120" s="416"/>
      <c r="AAH120" s="416"/>
      <c r="AAI120" s="416"/>
      <c r="AAJ120" s="416"/>
      <c r="AAK120" s="416"/>
      <c r="AAL120" s="416"/>
      <c r="AAM120" s="416"/>
      <c r="AAN120" s="416"/>
      <c r="AAO120" s="416"/>
      <c r="AAP120" s="416"/>
      <c r="AAQ120" s="416"/>
      <c r="AAR120" s="416"/>
      <c r="AAS120" s="416"/>
      <c r="AAT120" s="416"/>
    </row>
    <row r="121" spans="1:722" ht="409.5" x14ac:dyDescent="0.35">
      <c r="A121" s="397" t="s">
        <v>383</v>
      </c>
      <c r="B121" s="397" t="s">
        <v>384</v>
      </c>
      <c r="C121" s="415"/>
      <c r="D121" s="415"/>
      <c r="E121" s="415"/>
      <c r="F121" s="415"/>
      <c r="G121" s="415"/>
      <c r="H121" s="415"/>
      <c r="I121" s="415"/>
      <c r="J121" s="415"/>
      <c r="K121" s="415" t="s">
        <v>785</v>
      </c>
      <c r="L121" s="415"/>
      <c r="M121" s="415"/>
      <c r="N121" s="415"/>
    </row>
    <row r="122" spans="1:722" ht="101.5" x14ac:dyDescent="0.35">
      <c r="A122" s="397" t="s">
        <v>602</v>
      </c>
      <c r="B122" s="397" t="s">
        <v>603</v>
      </c>
      <c r="C122" s="415"/>
      <c r="D122" s="415" t="s">
        <v>583</v>
      </c>
      <c r="E122" s="415"/>
      <c r="F122" s="415"/>
      <c r="G122" s="415"/>
      <c r="H122" s="415"/>
      <c r="I122" s="415" t="s">
        <v>604</v>
      </c>
      <c r="J122" s="415"/>
      <c r="K122" s="415" t="s">
        <v>598</v>
      </c>
      <c r="L122" s="415"/>
      <c r="M122" s="415"/>
      <c r="N122" s="415"/>
    </row>
    <row r="123" spans="1:722" s="417" customFormat="1" ht="79.5" customHeight="1" x14ac:dyDescent="0.35">
      <c r="A123" s="419" t="s">
        <v>444</v>
      </c>
      <c r="B123" s="419" t="s">
        <v>445</v>
      </c>
      <c r="C123" s="415" t="s">
        <v>786</v>
      </c>
      <c r="D123" s="415"/>
      <c r="E123" s="415"/>
      <c r="F123" s="415"/>
      <c r="G123" s="415"/>
      <c r="H123" s="415"/>
      <c r="I123" s="415"/>
      <c r="J123" s="415"/>
      <c r="K123" s="415"/>
      <c r="L123" s="415"/>
      <c r="M123" s="415"/>
      <c r="N123" s="415"/>
      <c r="O123" s="416"/>
      <c r="P123" s="416"/>
      <c r="Q123" s="416"/>
      <c r="R123" s="416"/>
      <c r="S123" s="416"/>
      <c r="T123" s="416"/>
      <c r="U123" s="416"/>
      <c r="V123" s="416"/>
      <c r="W123" s="416"/>
      <c r="X123" s="416"/>
      <c r="Y123" s="416"/>
      <c r="Z123" s="416"/>
      <c r="AA123" s="416"/>
      <c r="AB123" s="416"/>
      <c r="AC123" s="416"/>
      <c r="AD123" s="416"/>
      <c r="AE123" s="416"/>
      <c r="AF123" s="416"/>
      <c r="AG123" s="416"/>
      <c r="AH123" s="416"/>
      <c r="AI123" s="416"/>
      <c r="AJ123" s="416"/>
      <c r="AK123" s="416"/>
      <c r="AL123" s="416"/>
      <c r="AM123" s="416"/>
      <c r="AN123" s="416"/>
      <c r="AO123" s="416"/>
      <c r="AP123" s="416"/>
      <c r="AQ123" s="416"/>
      <c r="AR123" s="416"/>
      <c r="AS123" s="416"/>
      <c r="AT123" s="416"/>
      <c r="AU123" s="416"/>
      <c r="AV123" s="416"/>
      <c r="AW123" s="416"/>
      <c r="AX123" s="416"/>
      <c r="AY123" s="416"/>
      <c r="AZ123" s="416"/>
      <c r="BA123" s="416"/>
      <c r="BB123" s="416"/>
      <c r="BC123" s="416"/>
      <c r="BD123" s="416"/>
      <c r="BE123" s="416"/>
      <c r="BF123" s="416"/>
      <c r="BG123" s="416"/>
      <c r="BH123" s="416"/>
      <c r="BI123" s="416"/>
      <c r="BJ123" s="416"/>
      <c r="BK123" s="416"/>
      <c r="BL123" s="416"/>
      <c r="BM123" s="416"/>
      <c r="BN123" s="416"/>
      <c r="BO123" s="416"/>
      <c r="BP123" s="416"/>
      <c r="BQ123" s="416"/>
      <c r="BR123" s="416"/>
      <c r="BS123" s="416"/>
      <c r="BT123" s="416"/>
      <c r="BU123" s="416"/>
      <c r="BV123" s="416"/>
      <c r="BW123" s="416"/>
      <c r="BX123" s="416"/>
      <c r="BY123" s="416"/>
      <c r="BZ123" s="416"/>
      <c r="CA123" s="416"/>
      <c r="CB123" s="416"/>
      <c r="CC123" s="416"/>
      <c r="CD123" s="416"/>
      <c r="CE123" s="416"/>
      <c r="CF123" s="416"/>
      <c r="CG123" s="416"/>
      <c r="CH123" s="416"/>
      <c r="CI123" s="416"/>
      <c r="CJ123" s="416"/>
      <c r="CK123" s="416"/>
      <c r="CL123" s="416"/>
      <c r="CM123" s="416"/>
      <c r="CN123" s="416"/>
      <c r="CO123" s="416"/>
      <c r="CP123" s="416"/>
      <c r="CQ123" s="416"/>
      <c r="CR123" s="416"/>
      <c r="CS123" s="416"/>
      <c r="CT123" s="416"/>
      <c r="CU123" s="416"/>
      <c r="CV123" s="416"/>
      <c r="CW123" s="416"/>
      <c r="CX123" s="416"/>
      <c r="CY123" s="416"/>
      <c r="CZ123" s="416"/>
      <c r="DA123" s="416"/>
      <c r="DB123" s="416"/>
      <c r="DC123" s="416"/>
      <c r="DD123" s="416"/>
      <c r="DE123" s="416"/>
      <c r="DF123" s="416"/>
      <c r="DG123" s="416"/>
      <c r="DH123" s="416"/>
      <c r="DI123" s="416"/>
      <c r="DJ123" s="416"/>
      <c r="DK123" s="416"/>
      <c r="DL123" s="416"/>
      <c r="DM123" s="416"/>
      <c r="DN123" s="416"/>
      <c r="DO123" s="416"/>
      <c r="DP123" s="416"/>
      <c r="DQ123" s="416"/>
      <c r="DR123" s="416"/>
      <c r="DS123" s="416"/>
      <c r="DT123" s="416"/>
      <c r="DU123" s="416"/>
      <c r="DV123" s="416"/>
      <c r="DW123" s="416"/>
      <c r="DX123" s="416"/>
      <c r="DY123" s="416"/>
      <c r="DZ123" s="416"/>
      <c r="EA123" s="416"/>
      <c r="EB123" s="416"/>
      <c r="EC123" s="416"/>
      <c r="ED123" s="416"/>
      <c r="EE123" s="416"/>
      <c r="EF123" s="416"/>
      <c r="EG123" s="416"/>
      <c r="EH123" s="416"/>
      <c r="EI123" s="416"/>
      <c r="EJ123" s="416"/>
      <c r="EK123" s="416"/>
      <c r="EL123" s="416"/>
      <c r="EM123" s="416"/>
      <c r="EN123" s="416"/>
      <c r="EO123" s="416"/>
      <c r="EP123" s="416"/>
      <c r="EQ123" s="416"/>
      <c r="ER123" s="416"/>
      <c r="ES123" s="416"/>
      <c r="ET123" s="416"/>
      <c r="EU123" s="416"/>
      <c r="EV123" s="416"/>
      <c r="EW123" s="416"/>
      <c r="EX123" s="416"/>
      <c r="EY123" s="416"/>
      <c r="EZ123" s="416"/>
      <c r="FA123" s="416"/>
      <c r="FB123" s="416"/>
      <c r="FC123" s="416"/>
      <c r="FD123" s="416"/>
      <c r="FE123" s="416"/>
      <c r="FF123" s="416"/>
      <c r="FG123" s="416"/>
      <c r="FH123" s="416"/>
      <c r="FI123" s="416"/>
      <c r="FJ123" s="416"/>
      <c r="FK123" s="416"/>
      <c r="FL123" s="416"/>
      <c r="FM123" s="416"/>
      <c r="FN123" s="416"/>
      <c r="FO123" s="416"/>
      <c r="FP123" s="416"/>
      <c r="FQ123" s="416"/>
      <c r="FR123" s="416"/>
      <c r="FS123" s="416"/>
      <c r="FT123" s="416"/>
      <c r="FU123" s="416"/>
      <c r="FV123" s="416"/>
      <c r="FW123" s="416"/>
      <c r="FX123" s="416"/>
      <c r="FY123" s="416"/>
      <c r="FZ123" s="416"/>
      <c r="GA123" s="416"/>
      <c r="GB123" s="416"/>
      <c r="GC123" s="416"/>
      <c r="GD123" s="416"/>
      <c r="GE123" s="416"/>
      <c r="GF123" s="416"/>
      <c r="GG123" s="416"/>
      <c r="GH123" s="416"/>
      <c r="GI123" s="416"/>
      <c r="GJ123" s="416"/>
      <c r="GK123" s="416"/>
      <c r="GL123" s="416"/>
      <c r="GM123" s="416"/>
      <c r="GN123" s="416"/>
      <c r="GO123" s="416"/>
      <c r="GP123" s="416"/>
      <c r="GQ123" s="416"/>
      <c r="GR123" s="416"/>
      <c r="GS123" s="416"/>
      <c r="GT123" s="416"/>
      <c r="GU123" s="416"/>
      <c r="GV123" s="416"/>
      <c r="GW123" s="416"/>
      <c r="GX123" s="416"/>
      <c r="GY123" s="416"/>
      <c r="GZ123" s="416"/>
      <c r="HA123" s="416"/>
      <c r="HB123" s="416"/>
      <c r="HC123" s="416"/>
      <c r="HD123" s="416"/>
      <c r="HE123" s="416"/>
      <c r="HF123" s="416"/>
      <c r="HG123" s="416"/>
      <c r="HH123" s="416"/>
      <c r="HI123" s="416"/>
      <c r="HJ123" s="416"/>
      <c r="HK123" s="416"/>
      <c r="HL123" s="416"/>
      <c r="HM123" s="416"/>
      <c r="HN123" s="416"/>
      <c r="HO123" s="416"/>
      <c r="HP123" s="416"/>
      <c r="HQ123" s="416"/>
      <c r="HR123" s="416"/>
      <c r="HS123" s="416"/>
      <c r="HT123" s="416"/>
      <c r="HU123" s="416"/>
      <c r="HV123" s="416"/>
      <c r="HW123" s="416"/>
      <c r="HX123" s="416"/>
      <c r="HY123" s="416"/>
      <c r="HZ123" s="416"/>
      <c r="IA123" s="416"/>
      <c r="IB123" s="416"/>
      <c r="IC123" s="416"/>
      <c r="ID123" s="416"/>
      <c r="IE123" s="416"/>
      <c r="IF123" s="416"/>
      <c r="IG123" s="416"/>
      <c r="IH123" s="416"/>
      <c r="II123" s="416"/>
      <c r="IJ123" s="416"/>
      <c r="IK123" s="416"/>
      <c r="IL123" s="416"/>
      <c r="IM123" s="416"/>
      <c r="IN123" s="416"/>
      <c r="IO123" s="416"/>
      <c r="IP123" s="416"/>
      <c r="IQ123" s="416"/>
      <c r="IR123" s="416"/>
      <c r="IS123" s="416"/>
      <c r="IT123" s="416"/>
      <c r="IU123" s="416"/>
      <c r="IV123" s="416"/>
      <c r="IW123" s="416"/>
      <c r="IX123" s="416"/>
      <c r="IY123" s="416"/>
      <c r="IZ123" s="416"/>
      <c r="JA123" s="416"/>
      <c r="JB123" s="416"/>
      <c r="JC123" s="416"/>
      <c r="JD123" s="416"/>
      <c r="JE123" s="416"/>
      <c r="JF123" s="416"/>
      <c r="JG123" s="416"/>
      <c r="JH123" s="416"/>
      <c r="JI123" s="416"/>
      <c r="JJ123" s="416"/>
      <c r="JK123" s="416"/>
      <c r="JL123" s="416"/>
      <c r="JM123" s="416"/>
      <c r="JN123" s="416"/>
      <c r="JO123" s="416"/>
      <c r="JP123" s="416"/>
      <c r="JQ123" s="416"/>
      <c r="JR123" s="416"/>
      <c r="JS123" s="416"/>
      <c r="JT123" s="416"/>
      <c r="JU123" s="416"/>
      <c r="JV123" s="416"/>
      <c r="JW123" s="416"/>
      <c r="JX123" s="416"/>
      <c r="JY123" s="416"/>
      <c r="JZ123" s="416"/>
      <c r="KA123" s="416"/>
      <c r="KB123" s="416"/>
      <c r="KC123" s="416"/>
      <c r="KD123" s="416"/>
      <c r="KE123" s="416"/>
      <c r="KF123" s="416"/>
      <c r="KG123" s="416"/>
      <c r="KH123" s="416"/>
      <c r="KI123" s="416"/>
      <c r="KJ123" s="416"/>
      <c r="KK123" s="416"/>
      <c r="KL123" s="416"/>
      <c r="KM123" s="416"/>
      <c r="KN123" s="416"/>
      <c r="KO123" s="416"/>
      <c r="KP123" s="416"/>
      <c r="KQ123" s="416"/>
      <c r="KR123" s="416"/>
      <c r="KS123" s="416"/>
      <c r="KT123" s="416"/>
      <c r="KU123" s="416"/>
      <c r="KV123" s="416"/>
      <c r="KW123" s="416"/>
      <c r="KX123" s="416"/>
      <c r="KY123" s="416"/>
      <c r="KZ123" s="416"/>
      <c r="LA123" s="416"/>
      <c r="LB123" s="416"/>
      <c r="LC123" s="416"/>
      <c r="LD123" s="416"/>
      <c r="LE123" s="416"/>
      <c r="LF123" s="416"/>
      <c r="LG123" s="416"/>
      <c r="LH123" s="416"/>
      <c r="LI123" s="416"/>
      <c r="LJ123" s="416"/>
      <c r="LK123" s="416"/>
      <c r="LL123" s="416"/>
      <c r="LM123" s="416"/>
      <c r="LN123" s="416"/>
      <c r="LO123" s="416"/>
      <c r="LP123" s="416"/>
      <c r="LQ123" s="416"/>
      <c r="LR123" s="416"/>
      <c r="LS123" s="416"/>
      <c r="LT123" s="416"/>
      <c r="LU123" s="416"/>
      <c r="LV123" s="416"/>
      <c r="LW123" s="416"/>
      <c r="LX123" s="416"/>
      <c r="LY123" s="416"/>
      <c r="LZ123" s="416"/>
      <c r="MA123" s="416"/>
      <c r="MB123" s="416"/>
      <c r="MC123" s="416"/>
      <c r="MD123" s="416"/>
      <c r="ME123" s="416"/>
      <c r="MF123" s="416"/>
      <c r="MG123" s="416"/>
      <c r="MH123" s="416"/>
      <c r="MI123" s="416"/>
      <c r="MJ123" s="416"/>
      <c r="MK123" s="416"/>
      <c r="ML123" s="416"/>
      <c r="MM123" s="416"/>
      <c r="MN123" s="416"/>
      <c r="MO123" s="416"/>
      <c r="MP123" s="416"/>
      <c r="MQ123" s="416"/>
      <c r="MR123" s="416"/>
      <c r="MS123" s="416"/>
      <c r="MT123" s="416"/>
      <c r="MU123" s="416"/>
      <c r="MV123" s="416"/>
      <c r="MW123" s="416"/>
      <c r="MX123" s="416"/>
      <c r="MY123" s="416"/>
      <c r="MZ123" s="416"/>
      <c r="NA123" s="416"/>
      <c r="NB123" s="416"/>
      <c r="NC123" s="416"/>
      <c r="ND123" s="416"/>
      <c r="NE123" s="416"/>
      <c r="NF123" s="416"/>
      <c r="NG123" s="416"/>
      <c r="NH123" s="416"/>
      <c r="NI123" s="416"/>
      <c r="NJ123" s="416"/>
      <c r="NK123" s="416"/>
      <c r="NL123" s="416"/>
      <c r="NM123" s="416"/>
      <c r="NN123" s="416"/>
      <c r="NO123" s="416"/>
      <c r="NP123" s="416"/>
      <c r="NQ123" s="416"/>
      <c r="NR123" s="416"/>
      <c r="NS123" s="416"/>
      <c r="NT123" s="416"/>
      <c r="NU123" s="416"/>
      <c r="NV123" s="416"/>
      <c r="NW123" s="416"/>
      <c r="NX123" s="416"/>
      <c r="NY123" s="416"/>
      <c r="NZ123" s="416"/>
      <c r="OA123" s="416"/>
      <c r="OB123" s="416"/>
      <c r="OC123" s="416"/>
      <c r="OD123" s="416"/>
      <c r="OE123" s="416"/>
      <c r="OF123" s="416"/>
      <c r="OG123" s="416"/>
      <c r="OH123" s="416"/>
      <c r="OI123" s="416"/>
      <c r="OJ123" s="416"/>
      <c r="OK123" s="416"/>
      <c r="OL123" s="416"/>
      <c r="OM123" s="416"/>
      <c r="ON123" s="416"/>
      <c r="OO123" s="416"/>
      <c r="OP123" s="416"/>
      <c r="OQ123" s="416"/>
      <c r="OR123" s="416"/>
      <c r="OS123" s="416"/>
      <c r="OT123" s="416"/>
      <c r="OU123" s="416"/>
      <c r="OV123" s="416"/>
      <c r="OW123" s="416"/>
      <c r="OX123" s="416"/>
      <c r="OY123" s="416"/>
      <c r="OZ123" s="416"/>
      <c r="PA123" s="416"/>
      <c r="PB123" s="416"/>
      <c r="PC123" s="416"/>
      <c r="PD123" s="416"/>
      <c r="PE123" s="416"/>
      <c r="PF123" s="416"/>
      <c r="PG123" s="416"/>
      <c r="PH123" s="416"/>
      <c r="PI123" s="416"/>
      <c r="PJ123" s="416"/>
      <c r="PK123" s="416"/>
      <c r="PL123" s="416"/>
      <c r="PM123" s="416"/>
      <c r="PN123" s="416"/>
      <c r="PO123" s="416"/>
      <c r="PP123" s="416"/>
      <c r="PQ123" s="416"/>
      <c r="PR123" s="416"/>
      <c r="PS123" s="416"/>
      <c r="PT123" s="416"/>
      <c r="PU123" s="416"/>
      <c r="PV123" s="416"/>
      <c r="PW123" s="416"/>
      <c r="PX123" s="416"/>
      <c r="PY123" s="416"/>
      <c r="PZ123" s="416"/>
      <c r="QA123" s="416"/>
      <c r="QB123" s="416"/>
      <c r="QC123" s="416"/>
      <c r="QD123" s="416"/>
      <c r="QE123" s="416"/>
      <c r="QF123" s="416"/>
      <c r="QG123" s="416"/>
      <c r="QH123" s="416"/>
      <c r="QI123" s="416"/>
      <c r="QJ123" s="416"/>
      <c r="QK123" s="416"/>
      <c r="QL123" s="416"/>
      <c r="QM123" s="416"/>
      <c r="QN123" s="416"/>
      <c r="QO123" s="416"/>
      <c r="QP123" s="416"/>
      <c r="QQ123" s="416"/>
      <c r="QR123" s="416"/>
      <c r="QS123" s="416"/>
      <c r="QT123" s="416"/>
      <c r="QU123" s="416"/>
      <c r="QV123" s="416"/>
      <c r="QW123" s="416"/>
      <c r="QX123" s="416"/>
      <c r="QY123" s="416"/>
      <c r="QZ123" s="416"/>
      <c r="RA123" s="416"/>
      <c r="RB123" s="416"/>
      <c r="RC123" s="416"/>
      <c r="RD123" s="416"/>
      <c r="RE123" s="416"/>
      <c r="RF123" s="416"/>
      <c r="RG123" s="416"/>
      <c r="RH123" s="416"/>
      <c r="RI123" s="416"/>
      <c r="RJ123" s="416"/>
      <c r="RK123" s="416"/>
      <c r="RL123" s="416"/>
      <c r="RM123" s="416"/>
      <c r="RN123" s="416"/>
      <c r="RO123" s="416"/>
      <c r="RP123" s="416"/>
      <c r="RQ123" s="416"/>
      <c r="RR123" s="416"/>
      <c r="RS123" s="416"/>
      <c r="RT123" s="416"/>
      <c r="RU123" s="416"/>
      <c r="RV123" s="416"/>
      <c r="RW123" s="416"/>
      <c r="RX123" s="416"/>
      <c r="RY123" s="416"/>
      <c r="RZ123" s="416"/>
      <c r="SA123" s="416"/>
      <c r="SB123" s="416"/>
      <c r="SC123" s="416"/>
      <c r="SD123" s="416"/>
      <c r="SE123" s="416"/>
      <c r="SF123" s="416"/>
      <c r="SG123" s="416"/>
      <c r="SH123" s="416"/>
      <c r="SI123" s="416"/>
      <c r="SJ123" s="416"/>
      <c r="SK123" s="416"/>
      <c r="SL123" s="416"/>
      <c r="SM123" s="416"/>
      <c r="SN123" s="416"/>
      <c r="SO123" s="416"/>
      <c r="SP123" s="416"/>
      <c r="SQ123" s="416"/>
      <c r="SR123" s="416"/>
      <c r="SS123" s="416"/>
      <c r="ST123" s="416"/>
      <c r="SU123" s="416"/>
      <c r="SV123" s="416"/>
      <c r="SW123" s="416"/>
      <c r="SX123" s="416"/>
      <c r="SY123" s="416"/>
      <c r="SZ123" s="416"/>
      <c r="TA123" s="416"/>
      <c r="TB123" s="416"/>
      <c r="TC123" s="416"/>
      <c r="TD123" s="416"/>
      <c r="TE123" s="416"/>
      <c r="TF123" s="416"/>
      <c r="TG123" s="416"/>
      <c r="TH123" s="416"/>
      <c r="TI123" s="416"/>
      <c r="TJ123" s="416"/>
      <c r="TK123" s="416"/>
      <c r="TL123" s="416"/>
      <c r="TM123" s="416"/>
      <c r="TN123" s="416"/>
      <c r="TO123" s="416"/>
      <c r="TP123" s="416"/>
      <c r="TQ123" s="416"/>
      <c r="TR123" s="416"/>
      <c r="TS123" s="416"/>
      <c r="TT123" s="416"/>
      <c r="TU123" s="416"/>
      <c r="TV123" s="416"/>
      <c r="TW123" s="416"/>
      <c r="TX123" s="416"/>
      <c r="TY123" s="416"/>
      <c r="TZ123" s="416"/>
      <c r="UA123" s="416"/>
      <c r="UB123" s="416"/>
      <c r="UC123" s="416"/>
      <c r="UD123" s="416"/>
      <c r="UE123" s="416"/>
      <c r="UF123" s="416"/>
      <c r="UG123" s="416"/>
      <c r="UH123" s="416"/>
      <c r="UI123" s="416"/>
      <c r="UJ123" s="416"/>
      <c r="UK123" s="416"/>
      <c r="UL123" s="416"/>
      <c r="UM123" s="416"/>
      <c r="UN123" s="416"/>
      <c r="UO123" s="416"/>
      <c r="UP123" s="416"/>
      <c r="UQ123" s="416"/>
      <c r="UR123" s="416"/>
      <c r="US123" s="416"/>
      <c r="UT123" s="416"/>
      <c r="UU123" s="416"/>
      <c r="UV123" s="416"/>
      <c r="UW123" s="416"/>
      <c r="UX123" s="416"/>
      <c r="UY123" s="416"/>
      <c r="UZ123" s="416"/>
      <c r="VA123" s="416"/>
      <c r="VB123" s="416"/>
      <c r="VC123" s="416"/>
      <c r="VD123" s="416"/>
      <c r="VE123" s="416"/>
      <c r="VF123" s="416"/>
      <c r="VG123" s="416"/>
      <c r="VH123" s="416"/>
      <c r="VI123" s="416"/>
      <c r="VJ123" s="416"/>
      <c r="VK123" s="416"/>
      <c r="VL123" s="416"/>
      <c r="VM123" s="416"/>
      <c r="VN123" s="416"/>
      <c r="VO123" s="416"/>
      <c r="VP123" s="416"/>
      <c r="VQ123" s="416"/>
      <c r="VR123" s="416"/>
      <c r="VS123" s="416"/>
      <c r="VT123" s="416"/>
      <c r="VU123" s="416"/>
      <c r="VV123" s="416"/>
      <c r="VW123" s="416"/>
      <c r="VX123" s="416"/>
      <c r="VY123" s="416"/>
      <c r="VZ123" s="416"/>
      <c r="WA123" s="416"/>
      <c r="WB123" s="416"/>
      <c r="WC123" s="416"/>
      <c r="WD123" s="416"/>
      <c r="WE123" s="416"/>
      <c r="WF123" s="416"/>
      <c r="WG123" s="416"/>
      <c r="WH123" s="416"/>
      <c r="WI123" s="416"/>
      <c r="WJ123" s="416"/>
      <c r="WK123" s="416"/>
      <c r="WL123" s="416"/>
      <c r="WM123" s="416"/>
      <c r="WN123" s="416"/>
      <c r="WO123" s="416"/>
      <c r="WP123" s="416"/>
      <c r="WQ123" s="416"/>
      <c r="WR123" s="416"/>
      <c r="WS123" s="416"/>
      <c r="WT123" s="416"/>
      <c r="WU123" s="416"/>
      <c r="WV123" s="416"/>
      <c r="WW123" s="416"/>
      <c r="WX123" s="416"/>
      <c r="WY123" s="416"/>
      <c r="WZ123" s="416"/>
      <c r="XA123" s="416"/>
      <c r="XB123" s="416"/>
      <c r="XC123" s="416"/>
      <c r="XD123" s="416"/>
      <c r="XE123" s="416"/>
      <c r="XF123" s="416"/>
      <c r="XG123" s="416"/>
      <c r="XH123" s="416"/>
      <c r="XI123" s="416"/>
      <c r="XJ123" s="416"/>
      <c r="XK123" s="416"/>
      <c r="XL123" s="416"/>
      <c r="XM123" s="416"/>
      <c r="XN123" s="416"/>
      <c r="XO123" s="416"/>
      <c r="XP123" s="416"/>
      <c r="XQ123" s="416"/>
      <c r="XR123" s="416"/>
      <c r="XS123" s="416"/>
      <c r="XT123" s="416"/>
      <c r="XU123" s="416"/>
      <c r="XV123" s="416"/>
      <c r="XW123" s="416"/>
      <c r="XX123" s="416"/>
      <c r="XY123" s="416"/>
      <c r="XZ123" s="416"/>
      <c r="YA123" s="416"/>
      <c r="YB123" s="416"/>
      <c r="YC123" s="416"/>
      <c r="YD123" s="416"/>
      <c r="YE123" s="416"/>
      <c r="YF123" s="416"/>
      <c r="YG123" s="416"/>
      <c r="YH123" s="416"/>
      <c r="YI123" s="416"/>
      <c r="YJ123" s="416"/>
      <c r="YK123" s="416"/>
      <c r="YL123" s="416"/>
      <c r="YM123" s="416"/>
      <c r="YN123" s="416"/>
      <c r="YO123" s="416"/>
      <c r="YP123" s="416"/>
      <c r="YQ123" s="416"/>
      <c r="YR123" s="416"/>
      <c r="YS123" s="416"/>
      <c r="YT123" s="416"/>
      <c r="YU123" s="416"/>
      <c r="YV123" s="416"/>
      <c r="YW123" s="416"/>
      <c r="YX123" s="416"/>
      <c r="YY123" s="416"/>
      <c r="YZ123" s="416"/>
      <c r="ZA123" s="416"/>
      <c r="ZB123" s="416"/>
      <c r="ZC123" s="416"/>
      <c r="ZD123" s="416"/>
      <c r="ZE123" s="416"/>
      <c r="ZF123" s="416"/>
      <c r="ZG123" s="416"/>
      <c r="ZH123" s="416"/>
      <c r="ZI123" s="416"/>
      <c r="ZJ123" s="416"/>
      <c r="ZK123" s="416"/>
      <c r="ZL123" s="416"/>
      <c r="ZM123" s="416"/>
      <c r="ZN123" s="416"/>
      <c r="ZO123" s="416"/>
      <c r="ZP123" s="416"/>
      <c r="ZQ123" s="416"/>
      <c r="ZR123" s="416"/>
      <c r="ZS123" s="416"/>
      <c r="ZT123" s="416"/>
      <c r="ZU123" s="416"/>
      <c r="ZV123" s="416"/>
      <c r="ZW123" s="416"/>
      <c r="ZX123" s="416"/>
      <c r="ZY123" s="416"/>
      <c r="ZZ123" s="416"/>
      <c r="AAA123" s="416"/>
      <c r="AAB123" s="416"/>
      <c r="AAC123" s="416"/>
      <c r="AAD123" s="416"/>
      <c r="AAE123" s="416"/>
      <c r="AAF123" s="416"/>
      <c r="AAG123" s="416"/>
      <c r="AAH123" s="416"/>
      <c r="AAI123" s="416"/>
      <c r="AAJ123" s="416"/>
      <c r="AAK123" s="416"/>
      <c r="AAL123" s="416"/>
      <c r="AAM123" s="416"/>
      <c r="AAN123" s="416"/>
      <c r="AAO123" s="416"/>
      <c r="AAP123" s="416"/>
      <c r="AAQ123" s="416"/>
      <c r="AAR123" s="416"/>
      <c r="AAS123" s="416"/>
      <c r="AAT123" s="416"/>
    </row>
    <row r="124" spans="1:722" s="417" customFormat="1" ht="30.75" customHeight="1" x14ac:dyDescent="0.35">
      <c r="A124" s="418" t="s">
        <v>446</v>
      </c>
      <c r="B124" s="418" t="s">
        <v>105</v>
      </c>
      <c r="C124" s="415">
        <v>25621</v>
      </c>
      <c r="D124" s="415"/>
      <c r="E124" s="415"/>
      <c r="F124" s="415"/>
      <c r="G124" s="415"/>
      <c r="H124" s="415"/>
      <c r="I124" s="415"/>
      <c r="J124" s="415"/>
      <c r="K124" s="415" t="s">
        <v>787</v>
      </c>
      <c r="L124" s="415"/>
      <c r="M124" s="415"/>
      <c r="N124" s="415">
        <v>25621</v>
      </c>
      <c r="O124" s="416"/>
      <c r="P124" s="416"/>
      <c r="Q124" s="416"/>
      <c r="R124" s="416"/>
      <c r="S124" s="416"/>
      <c r="T124" s="416"/>
      <c r="U124" s="416"/>
      <c r="V124" s="416"/>
      <c r="W124" s="416"/>
      <c r="X124" s="416"/>
      <c r="Y124" s="416"/>
      <c r="Z124" s="416"/>
      <c r="AA124" s="416"/>
      <c r="AB124" s="416"/>
      <c r="AC124" s="416"/>
      <c r="AD124" s="416"/>
      <c r="AE124" s="416"/>
      <c r="AF124" s="416"/>
      <c r="AG124" s="416"/>
      <c r="AH124" s="416"/>
      <c r="AI124" s="416"/>
      <c r="AJ124" s="416"/>
      <c r="AK124" s="416"/>
      <c r="AL124" s="416"/>
      <c r="AM124" s="416"/>
      <c r="AN124" s="416"/>
      <c r="AO124" s="416"/>
      <c r="AP124" s="416"/>
      <c r="AQ124" s="416"/>
      <c r="AR124" s="416"/>
      <c r="AS124" s="416"/>
      <c r="AT124" s="416"/>
      <c r="AU124" s="416"/>
      <c r="AV124" s="416"/>
      <c r="AW124" s="416"/>
      <c r="AX124" s="416"/>
      <c r="AY124" s="416"/>
      <c r="AZ124" s="416"/>
      <c r="BA124" s="416"/>
      <c r="BB124" s="416"/>
      <c r="BC124" s="416"/>
      <c r="BD124" s="416"/>
      <c r="BE124" s="416"/>
      <c r="BF124" s="416"/>
      <c r="BG124" s="416"/>
      <c r="BH124" s="416"/>
      <c r="BI124" s="416"/>
      <c r="BJ124" s="416"/>
      <c r="BK124" s="416"/>
      <c r="BL124" s="416"/>
      <c r="BM124" s="416"/>
      <c r="BN124" s="416"/>
      <c r="BO124" s="416"/>
      <c r="BP124" s="416"/>
      <c r="BQ124" s="416"/>
      <c r="BR124" s="416"/>
      <c r="BS124" s="416"/>
      <c r="BT124" s="416"/>
      <c r="BU124" s="416"/>
      <c r="BV124" s="416"/>
      <c r="BW124" s="416"/>
      <c r="BX124" s="416"/>
      <c r="BY124" s="416"/>
      <c r="BZ124" s="416"/>
      <c r="CA124" s="416"/>
      <c r="CB124" s="416"/>
      <c r="CC124" s="416"/>
      <c r="CD124" s="416"/>
      <c r="CE124" s="416"/>
      <c r="CF124" s="416"/>
      <c r="CG124" s="416"/>
      <c r="CH124" s="416"/>
      <c r="CI124" s="416"/>
      <c r="CJ124" s="416"/>
      <c r="CK124" s="416"/>
      <c r="CL124" s="416"/>
      <c r="CM124" s="416"/>
      <c r="CN124" s="416"/>
      <c r="CO124" s="416"/>
      <c r="CP124" s="416"/>
      <c r="CQ124" s="416"/>
      <c r="CR124" s="416"/>
      <c r="CS124" s="416"/>
      <c r="CT124" s="416"/>
      <c r="CU124" s="416"/>
      <c r="CV124" s="416"/>
      <c r="CW124" s="416"/>
      <c r="CX124" s="416"/>
      <c r="CY124" s="416"/>
      <c r="CZ124" s="416"/>
      <c r="DA124" s="416"/>
      <c r="DB124" s="416"/>
      <c r="DC124" s="416"/>
      <c r="DD124" s="416"/>
      <c r="DE124" s="416"/>
      <c r="DF124" s="416"/>
      <c r="DG124" s="416"/>
      <c r="DH124" s="416"/>
      <c r="DI124" s="416"/>
      <c r="DJ124" s="416"/>
      <c r="DK124" s="416"/>
      <c r="DL124" s="416"/>
      <c r="DM124" s="416"/>
      <c r="DN124" s="416"/>
      <c r="DO124" s="416"/>
      <c r="DP124" s="416"/>
      <c r="DQ124" s="416"/>
      <c r="DR124" s="416"/>
      <c r="DS124" s="416"/>
      <c r="DT124" s="416"/>
      <c r="DU124" s="416"/>
      <c r="DV124" s="416"/>
      <c r="DW124" s="416"/>
      <c r="DX124" s="416"/>
      <c r="DY124" s="416"/>
      <c r="DZ124" s="416"/>
      <c r="EA124" s="416"/>
      <c r="EB124" s="416"/>
      <c r="EC124" s="416"/>
      <c r="ED124" s="416"/>
      <c r="EE124" s="416"/>
      <c r="EF124" s="416"/>
      <c r="EG124" s="416"/>
      <c r="EH124" s="416"/>
      <c r="EI124" s="416"/>
      <c r="EJ124" s="416"/>
      <c r="EK124" s="416"/>
      <c r="EL124" s="416"/>
      <c r="EM124" s="416"/>
      <c r="EN124" s="416"/>
      <c r="EO124" s="416"/>
      <c r="EP124" s="416"/>
      <c r="EQ124" s="416"/>
      <c r="ER124" s="416"/>
      <c r="ES124" s="416"/>
      <c r="ET124" s="416"/>
      <c r="EU124" s="416"/>
      <c r="EV124" s="416"/>
      <c r="EW124" s="416"/>
      <c r="EX124" s="416"/>
      <c r="EY124" s="416"/>
      <c r="EZ124" s="416"/>
      <c r="FA124" s="416"/>
      <c r="FB124" s="416"/>
      <c r="FC124" s="416"/>
      <c r="FD124" s="416"/>
      <c r="FE124" s="416"/>
      <c r="FF124" s="416"/>
      <c r="FG124" s="416"/>
      <c r="FH124" s="416"/>
      <c r="FI124" s="416"/>
      <c r="FJ124" s="416"/>
      <c r="FK124" s="416"/>
      <c r="FL124" s="416"/>
      <c r="FM124" s="416"/>
      <c r="FN124" s="416"/>
      <c r="FO124" s="416"/>
      <c r="FP124" s="416"/>
      <c r="FQ124" s="416"/>
      <c r="FR124" s="416"/>
      <c r="FS124" s="416"/>
      <c r="FT124" s="416"/>
      <c r="FU124" s="416"/>
      <c r="FV124" s="416"/>
      <c r="FW124" s="416"/>
      <c r="FX124" s="416"/>
      <c r="FY124" s="416"/>
      <c r="FZ124" s="416"/>
      <c r="GA124" s="416"/>
      <c r="GB124" s="416"/>
      <c r="GC124" s="416"/>
      <c r="GD124" s="416"/>
      <c r="GE124" s="416"/>
      <c r="GF124" s="416"/>
      <c r="GG124" s="416"/>
      <c r="GH124" s="416"/>
      <c r="GI124" s="416"/>
      <c r="GJ124" s="416"/>
      <c r="GK124" s="416"/>
      <c r="GL124" s="416"/>
      <c r="GM124" s="416"/>
      <c r="GN124" s="416"/>
      <c r="GO124" s="416"/>
      <c r="GP124" s="416"/>
      <c r="GQ124" s="416"/>
      <c r="GR124" s="416"/>
      <c r="GS124" s="416"/>
      <c r="GT124" s="416"/>
      <c r="GU124" s="416"/>
      <c r="GV124" s="416"/>
      <c r="GW124" s="416"/>
      <c r="GX124" s="416"/>
      <c r="GY124" s="416"/>
      <c r="GZ124" s="416"/>
      <c r="HA124" s="416"/>
      <c r="HB124" s="416"/>
      <c r="HC124" s="416"/>
      <c r="HD124" s="416"/>
      <c r="HE124" s="416"/>
      <c r="HF124" s="416"/>
      <c r="HG124" s="416"/>
      <c r="HH124" s="416"/>
      <c r="HI124" s="416"/>
      <c r="HJ124" s="416"/>
      <c r="HK124" s="416"/>
      <c r="HL124" s="416"/>
      <c r="HM124" s="416"/>
      <c r="HN124" s="416"/>
      <c r="HO124" s="416"/>
      <c r="HP124" s="416"/>
      <c r="HQ124" s="416"/>
      <c r="HR124" s="416"/>
      <c r="HS124" s="416"/>
      <c r="HT124" s="416"/>
      <c r="HU124" s="416"/>
      <c r="HV124" s="416"/>
      <c r="HW124" s="416"/>
      <c r="HX124" s="416"/>
      <c r="HY124" s="416"/>
      <c r="HZ124" s="416"/>
      <c r="IA124" s="416"/>
      <c r="IB124" s="416"/>
      <c r="IC124" s="416"/>
      <c r="ID124" s="416"/>
      <c r="IE124" s="416"/>
      <c r="IF124" s="416"/>
      <c r="IG124" s="416"/>
      <c r="IH124" s="416"/>
      <c r="II124" s="416"/>
      <c r="IJ124" s="416"/>
      <c r="IK124" s="416"/>
      <c r="IL124" s="416"/>
      <c r="IM124" s="416"/>
      <c r="IN124" s="416"/>
      <c r="IO124" s="416"/>
      <c r="IP124" s="416"/>
      <c r="IQ124" s="416"/>
      <c r="IR124" s="416"/>
      <c r="IS124" s="416"/>
      <c r="IT124" s="416"/>
      <c r="IU124" s="416"/>
      <c r="IV124" s="416"/>
      <c r="IW124" s="416"/>
      <c r="IX124" s="416"/>
      <c r="IY124" s="416"/>
      <c r="IZ124" s="416"/>
      <c r="JA124" s="416"/>
      <c r="JB124" s="416"/>
      <c r="JC124" s="416"/>
      <c r="JD124" s="416"/>
      <c r="JE124" s="416"/>
      <c r="JF124" s="416"/>
      <c r="JG124" s="416"/>
      <c r="JH124" s="416"/>
      <c r="JI124" s="416"/>
      <c r="JJ124" s="416"/>
      <c r="JK124" s="416"/>
      <c r="JL124" s="416"/>
      <c r="JM124" s="416"/>
      <c r="JN124" s="416"/>
      <c r="JO124" s="416"/>
      <c r="JP124" s="416"/>
      <c r="JQ124" s="416"/>
      <c r="JR124" s="416"/>
      <c r="JS124" s="416"/>
      <c r="JT124" s="416"/>
      <c r="JU124" s="416"/>
      <c r="JV124" s="416"/>
      <c r="JW124" s="416"/>
      <c r="JX124" s="416"/>
      <c r="JY124" s="416"/>
      <c r="JZ124" s="416"/>
      <c r="KA124" s="416"/>
      <c r="KB124" s="416"/>
      <c r="KC124" s="416"/>
      <c r="KD124" s="416"/>
      <c r="KE124" s="416"/>
      <c r="KF124" s="416"/>
      <c r="KG124" s="416"/>
      <c r="KH124" s="416"/>
      <c r="KI124" s="416"/>
      <c r="KJ124" s="416"/>
      <c r="KK124" s="416"/>
      <c r="KL124" s="416"/>
      <c r="KM124" s="416"/>
      <c r="KN124" s="416"/>
      <c r="KO124" s="416"/>
      <c r="KP124" s="416"/>
      <c r="KQ124" s="416"/>
      <c r="KR124" s="416"/>
      <c r="KS124" s="416"/>
      <c r="KT124" s="416"/>
      <c r="KU124" s="416"/>
      <c r="KV124" s="416"/>
      <c r="KW124" s="416"/>
      <c r="KX124" s="416"/>
      <c r="KY124" s="416"/>
      <c r="KZ124" s="416"/>
      <c r="LA124" s="416"/>
      <c r="LB124" s="416"/>
      <c r="LC124" s="416"/>
      <c r="LD124" s="416"/>
      <c r="LE124" s="416"/>
      <c r="LF124" s="416"/>
      <c r="LG124" s="416"/>
      <c r="LH124" s="416"/>
      <c r="LI124" s="416"/>
      <c r="LJ124" s="416"/>
      <c r="LK124" s="416"/>
      <c r="LL124" s="416"/>
      <c r="LM124" s="416"/>
      <c r="LN124" s="416"/>
      <c r="LO124" s="416"/>
      <c r="LP124" s="416"/>
      <c r="LQ124" s="416"/>
      <c r="LR124" s="416"/>
      <c r="LS124" s="416"/>
      <c r="LT124" s="416"/>
      <c r="LU124" s="416"/>
      <c r="LV124" s="416"/>
      <c r="LW124" s="416"/>
      <c r="LX124" s="416"/>
      <c r="LY124" s="416"/>
      <c r="LZ124" s="416"/>
      <c r="MA124" s="416"/>
      <c r="MB124" s="416"/>
      <c r="MC124" s="416"/>
      <c r="MD124" s="416"/>
      <c r="ME124" s="416"/>
      <c r="MF124" s="416"/>
      <c r="MG124" s="416"/>
      <c r="MH124" s="416"/>
      <c r="MI124" s="416"/>
      <c r="MJ124" s="416"/>
      <c r="MK124" s="416"/>
      <c r="ML124" s="416"/>
      <c r="MM124" s="416"/>
      <c r="MN124" s="416"/>
      <c r="MO124" s="416"/>
      <c r="MP124" s="416"/>
      <c r="MQ124" s="416"/>
      <c r="MR124" s="416"/>
      <c r="MS124" s="416"/>
      <c r="MT124" s="416"/>
      <c r="MU124" s="416"/>
      <c r="MV124" s="416"/>
      <c r="MW124" s="416"/>
      <c r="MX124" s="416"/>
      <c r="MY124" s="416"/>
      <c r="MZ124" s="416"/>
      <c r="NA124" s="416"/>
      <c r="NB124" s="416"/>
      <c r="NC124" s="416"/>
      <c r="ND124" s="416"/>
      <c r="NE124" s="416"/>
      <c r="NF124" s="416"/>
      <c r="NG124" s="416"/>
      <c r="NH124" s="416"/>
      <c r="NI124" s="416"/>
      <c r="NJ124" s="416"/>
      <c r="NK124" s="416"/>
      <c r="NL124" s="416"/>
      <c r="NM124" s="416"/>
      <c r="NN124" s="416"/>
      <c r="NO124" s="416"/>
      <c r="NP124" s="416"/>
      <c r="NQ124" s="416"/>
      <c r="NR124" s="416"/>
      <c r="NS124" s="416"/>
      <c r="NT124" s="416"/>
      <c r="NU124" s="416"/>
      <c r="NV124" s="416"/>
      <c r="NW124" s="416"/>
      <c r="NX124" s="416"/>
      <c r="NY124" s="416"/>
      <c r="NZ124" s="416"/>
      <c r="OA124" s="416"/>
      <c r="OB124" s="416"/>
      <c r="OC124" s="416"/>
      <c r="OD124" s="416"/>
      <c r="OE124" s="416"/>
      <c r="OF124" s="416"/>
      <c r="OG124" s="416"/>
      <c r="OH124" s="416"/>
      <c r="OI124" s="416"/>
      <c r="OJ124" s="416"/>
      <c r="OK124" s="416"/>
      <c r="OL124" s="416"/>
      <c r="OM124" s="416"/>
      <c r="ON124" s="416"/>
      <c r="OO124" s="416"/>
      <c r="OP124" s="416"/>
      <c r="OQ124" s="416"/>
      <c r="OR124" s="416"/>
      <c r="OS124" s="416"/>
      <c r="OT124" s="416"/>
      <c r="OU124" s="416"/>
      <c r="OV124" s="416"/>
      <c r="OW124" s="416"/>
      <c r="OX124" s="416"/>
      <c r="OY124" s="416"/>
      <c r="OZ124" s="416"/>
      <c r="PA124" s="416"/>
      <c r="PB124" s="416"/>
      <c r="PC124" s="416"/>
      <c r="PD124" s="416"/>
      <c r="PE124" s="416"/>
      <c r="PF124" s="416"/>
      <c r="PG124" s="416"/>
      <c r="PH124" s="416"/>
      <c r="PI124" s="416"/>
      <c r="PJ124" s="416"/>
      <c r="PK124" s="416"/>
      <c r="PL124" s="416"/>
      <c r="PM124" s="416"/>
      <c r="PN124" s="416"/>
      <c r="PO124" s="416"/>
      <c r="PP124" s="416"/>
      <c r="PQ124" s="416"/>
      <c r="PR124" s="416"/>
      <c r="PS124" s="416"/>
      <c r="PT124" s="416"/>
      <c r="PU124" s="416"/>
      <c r="PV124" s="416"/>
      <c r="PW124" s="416"/>
      <c r="PX124" s="416"/>
      <c r="PY124" s="416"/>
      <c r="PZ124" s="416"/>
      <c r="QA124" s="416"/>
      <c r="QB124" s="416"/>
      <c r="QC124" s="416"/>
      <c r="QD124" s="416"/>
      <c r="QE124" s="416"/>
      <c r="QF124" s="416"/>
      <c r="QG124" s="416"/>
      <c r="QH124" s="416"/>
      <c r="QI124" s="416"/>
      <c r="QJ124" s="416"/>
      <c r="QK124" s="416"/>
      <c r="QL124" s="416"/>
      <c r="QM124" s="416"/>
      <c r="QN124" s="416"/>
      <c r="QO124" s="416"/>
      <c r="QP124" s="416"/>
      <c r="QQ124" s="416"/>
      <c r="QR124" s="416"/>
      <c r="QS124" s="416"/>
      <c r="QT124" s="416"/>
      <c r="QU124" s="416"/>
      <c r="QV124" s="416"/>
      <c r="QW124" s="416"/>
      <c r="QX124" s="416"/>
      <c r="QY124" s="416"/>
      <c r="QZ124" s="416"/>
      <c r="RA124" s="416"/>
      <c r="RB124" s="416"/>
      <c r="RC124" s="416"/>
      <c r="RD124" s="416"/>
      <c r="RE124" s="416"/>
      <c r="RF124" s="416"/>
      <c r="RG124" s="416"/>
      <c r="RH124" s="416"/>
      <c r="RI124" s="416"/>
      <c r="RJ124" s="416"/>
      <c r="RK124" s="416"/>
      <c r="RL124" s="416"/>
      <c r="RM124" s="416"/>
      <c r="RN124" s="416"/>
      <c r="RO124" s="416"/>
      <c r="RP124" s="416"/>
      <c r="RQ124" s="416"/>
      <c r="RR124" s="416"/>
      <c r="RS124" s="416"/>
      <c r="RT124" s="416"/>
      <c r="RU124" s="416"/>
      <c r="RV124" s="416"/>
      <c r="RW124" s="416"/>
      <c r="RX124" s="416"/>
      <c r="RY124" s="416"/>
      <c r="RZ124" s="416"/>
      <c r="SA124" s="416"/>
      <c r="SB124" s="416"/>
      <c r="SC124" s="416"/>
      <c r="SD124" s="416"/>
      <c r="SE124" s="416"/>
      <c r="SF124" s="416"/>
      <c r="SG124" s="416"/>
      <c r="SH124" s="416"/>
      <c r="SI124" s="416"/>
      <c r="SJ124" s="416"/>
      <c r="SK124" s="416"/>
      <c r="SL124" s="416"/>
      <c r="SM124" s="416"/>
      <c r="SN124" s="416"/>
      <c r="SO124" s="416"/>
      <c r="SP124" s="416"/>
      <c r="SQ124" s="416"/>
      <c r="SR124" s="416"/>
      <c r="SS124" s="416"/>
      <c r="ST124" s="416"/>
      <c r="SU124" s="416"/>
      <c r="SV124" s="416"/>
      <c r="SW124" s="416"/>
      <c r="SX124" s="416"/>
      <c r="SY124" s="416"/>
      <c r="SZ124" s="416"/>
      <c r="TA124" s="416"/>
      <c r="TB124" s="416"/>
      <c r="TC124" s="416"/>
      <c r="TD124" s="416"/>
      <c r="TE124" s="416"/>
      <c r="TF124" s="416"/>
      <c r="TG124" s="416"/>
      <c r="TH124" s="416"/>
      <c r="TI124" s="416"/>
      <c r="TJ124" s="416"/>
      <c r="TK124" s="416"/>
      <c r="TL124" s="416"/>
      <c r="TM124" s="416"/>
      <c r="TN124" s="416"/>
      <c r="TO124" s="416"/>
      <c r="TP124" s="416"/>
      <c r="TQ124" s="416"/>
      <c r="TR124" s="416"/>
      <c r="TS124" s="416"/>
      <c r="TT124" s="416"/>
      <c r="TU124" s="416"/>
      <c r="TV124" s="416"/>
      <c r="TW124" s="416"/>
      <c r="TX124" s="416"/>
      <c r="TY124" s="416"/>
      <c r="TZ124" s="416"/>
      <c r="UA124" s="416"/>
      <c r="UB124" s="416"/>
      <c r="UC124" s="416"/>
      <c r="UD124" s="416"/>
      <c r="UE124" s="416"/>
      <c r="UF124" s="416"/>
      <c r="UG124" s="416"/>
      <c r="UH124" s="416"/>
      <c r="UI124" s="416"/>
      <c r="UJ124" s="416"/>
      <c r="UK124" s="416"/>
      <c r="UL124" s="416"/>
      <c r="UM124" s="416"/>
      <c r="UN124" s="416"/>
      <c r="UO124" s="416"/>
      <c r="UP124" s="416"/>
      <c r="UQ124" s="416"/>
      <c r="UR124" s="416"/>
      <c r="US124" s="416"/>
      <c r="UT124" s="416"/>
      <c r="UU124" s="416"/>
      <c r="UV124" s="416"/>
      <c r="UW124" s="416"/>
      <c r="UX124" s="416"/>
      <c r="UY124" s="416"/>
      <c r="UZ124" s="416"/>
      <c r="VA124" s="416"/>
      <c r="VB124" s="416"/>
      <c r="VC124" s="416"/>
      <c r="VD124" s="416"/>
      <c r="VE124" s="416"/>
      <c r="VF124" s="416"/>
      <c r="VG124" s="416"/>
      <c r="VH124" s="416"/>
      <c r="VI124" s="416"/>
      <c r="VJ124" s="416"/>
      <c r="VK124" s="416"/>
      <c r="VL124" s="416"/>
      <c r="VM124" s="416"/>
      <c r="VN124" s="416"/>
      <c r="VO124" s="416"/>
      <c r="VP124" s="416"/>
      <c r="VQ124" s="416"/>
      <c r="VR124" s="416"/>
      <c r="VS124" s="416"/>
      <c r="VT124" s="416"/>
      <c r="VU124" s="416"/>
      <c r="VV124" s="416"/>
      <c r="VW124" s="416"/>
      <c r="VX124" s="416"/>
      <c r="VY124" s="416"/>
      <c r="VZ124" s="416"/>
      <c r="WA124" s="416"/>
      <c r="WB124" s="416"/>
      <c r="WC124" s="416"/>
      <c r="WD124" s="416"/>
      <c r="WE124" s="416"/>
      <c r="WF124" s="416"/>
      <c r="WG124" s="416"/>
      <c r="WH124" s="416"/>
      <c r="WI124" s="416"/>
      <c r="WJ124" s="416"/>
      <c r="WK124" s="416"/>
      <c r="WL124" s="416"/>
      <c r="WM124" s="416"/>
      <c r="WN124" s="416"/>
      <c r="WO124" s="416"/>
      <c r="WP124" s="416"/>
      <c r="WQ124" s="416"/>
      <c r="WR124" s="416"/>
      <c r="WS124" s="416"/>
      <c r="WT124" s="416"/>
      <c r="WU124" s="416"/>
      <c r="WV124" s="416"/>
      <c r="WW124" s="416"/>
      <c r="WX124" s="416"/>
      <c r="WY124" s="416"/>
      <c r="WZ124" s="416"/>
      <c r="XA124" s="416"/>
      <c r="XB124" s="416"/>
      <c r="XC124" s="416"/>
      <c r="XD124" s="416"/>
      <c r="XE124" s="416"/>
      <c r="XF124" s="416"/>
      <c r="XG124" s="416"/>
      <c r="XH124" s="416"/>
      <c r="XI124" s="416"/>
      <c r="XJ124" s="416"/>
      <c r="XK124" s="416"/>
      <c r="XL124" s="416"/>
      <c r="XM124" s="416"/>
      <c r="XN124" s="416"/>
      <c r="XO124" s="416"/>
      <c r="XP124" s="416"/>
      <c r="XQ124" s="416"/>
      <c r="XR124" s="416"/>
      <c r="XS124" s="416"/>
      <c r="XT124" s="416"/>
      <c r="XU124" s="416"/>
      <c r="XV124" s="416"/>
      <c r="XW124" s="416"/>
      <c r="XX124" s="416"/>
      <c r="XY124" s="416"/>
      <c r="XZ124" s="416"/>
      <c r="YA124" s="416"/>
      <c r="YB124" s="416"/>
      <c r="YC124" s="416"/>
      <c r="YD124" s="416"/>
      <c r="YE124" s="416"/>
      <c r="YF124" s="416"/>
      <c r="YG124" s="416"/>
      <c r="YH124" s="416"/>
      <c r="YI124" s="416"/>
      <c r="YJ124" s="416"/>
      <c r="YK124" s="416"/>
      <c r="YL124" s="416"/>
      <c r="YM124" s="416"/>
      <c r="YN124" s="416"/>
      <c r="YO124" s="416"/>
      <c r="YP124" s="416"/>
      <c r="YQ124" s="416"/>
      <c r="YR124" s="416"/>
      <c r="YS124" s="416"/>
      <c r="YT124" s="416"/>
      <c r="YU124" s="416"/>
      <c r="YV124" s="416"/>
      <c r="YW124" s="416"/>
      <c r="YX124" s="416"/>
      <c r="YY124" s="416"/>
      <c r="YZ124" s="416"/>
      <c r="ZA124" s="416"/>
      <c r="ZB124" s="416"/>
      <c r="ZC124" s="416"/>
      <c r="ZD124" s="416"/>
      <c r="ZE124" s="416"/>
      <c r="ZF124" s="416"/>
      <c r="ZG124" s="416"/>
      <c r="ZH124" s="416"/>
      <c r="ZI124" s="416"/>
      <c r="ZJ124" s="416"/>
      <c r="ZK124" s="416"/>
      <c r="ZL124" s="416"/>
      <c r="ZM124" s="416"/>
      <c r="ZN124" s="416"/>
      <c r="ZO124" s="416"/>
      <c r="ZP124" s="416"/>
      <c r="ZQ124" s="416"/>
      <c r="ZR124" s="416"/>
      <c r="ZS124" s="416"/>
      <c r="ZT124" s="416"/>
      <c r="ZU124" s="416"/>
      <c r="ZV124" s="416"/>
      <c r="ZW124" s="416"/>
      <c r="ZX124" s="416"/>
      <c r="ZY124" s="416"/>
      <c r="ZZ124" s="416"/>
      <c r="AAA124" s="416"/>
      <c r="AAB124" s="416"/>
      <c r="AAC124" s="416"/>
      <c r="AAD124" s="416"/>
      <c r="AAE124" s="416"/>
      <c r="AAF124" s="416"/>
      <c r="AAG124" s="416"/>
      <c r="AAH124" s="416"/>
      <c r="AAI124" s="416"/>
      <c r="AAJ124" s="416"/>
      <c r="AAK124" s="416"/>
      <c r="AAL124" s="416"/>
      <c r="AAM124" s="416"/>
      <c r="AAN124" s="416"/>
      <c r="AAO124" s="416"/>
      <c r="AAP124" s="416"/>
      <c r="AAQ124" s="416"/>
      <c r="AAR124" s="416"/>
      <c r="AAS124" s="416"/>
      <c r="AAT124" s="416"/>
    </row>
    <row r="125" spans="1:722" s="417" customFormat="1" ht="58" x14ac:dyDescent="0.35">
      <c r="A125" s="418" t="s">
        <v>447</v>
      </c>
      <c r="B125" s="418" t="s">
        <v>107</v>
      </c>
      <c r="C125" s="415">
        <v>25618</v>
      </c>
      <c r="D125" s="415"/>
      <c r="E125" s="415"/>
      <c r="F125" s="415"/>
      <c r="G125" s="415"/>
      <c r="H125" s="415"/>
      <c r="I125" s="415"/>
      <c r="J125" s="415"/>
      <c r="K125" s="415" t="s">
        <v>788</v>
      </c>
      <c r="L125" s="415">
        <v>25618</v>
      </c>
      <c r="M125" s="415"/>
      <c r="N125" s="415">
        <v>25618</v>
      </c>
      <c r="O125" s="416"/>
      <c r="P125" s="416"/>
      <c r="Q125" s="416"/>
      <c r="R125" s="416"/>
      <c r="S125" s="416"/>
      <c r="T125" s="416"/>
      <c r="U125" s="416"/>
      <c r="V125" s="416"/>
      <c r="W125" s="416"/>
      <c r="X125" s="416"/>
      <c r="Y125" s="416"/>
      <c r="Z125" s="416"/>
      <c r="AA125" s="416"/>
      <c r="AB125" s="416"/>
      <c r="AC125" s="416"/>
      <c r="AD125" s="416"/>
      <c r="AE125" s="416"/>
      <c r="AF125" s="416"/>
      <c r="AG125" s="416"/>
      <c r="AH125" s="416"/>
      <c r="AI125" s="416"/>
      <c r="AJ125" s="416"/>
      <c r="AK125" s="416"/>
      <c r="AL125" s="416"/>
      <c r="AM125" s="416"/>
      <c r="AN125" s="416"/>
      <c r="AO125" s="416"/>
      <c r="AP125" s="416"/>
      <c r="AQ125" s="416"/>
      <c r="AR125" s="416"/>
      <c r="AS125" s="416"/>
      <c r="AT125" s="416"/>
      <c r="AU125" s="416"/>
      <c r="AV125" s="416"/>
      <c r="AW125" s="416"/>
      <c r="AX125" s="416"/>
      <c r="AY125" s="416"/>
      <c r="AZ125" s="416"/>
      <c r="BA125" s="416"/>
      <c r="BB125" s="416"/>
      <c r="BC125" s="416"/>
      <c r="BD125" s="416"/>
      <c r="BE125" s="416"/>
      <c r="BF125" s="416"/>
      <c r="BG125" s="416"/>
      <c r="BH125" s="416"/>
      <c r="BI125" s="416"/>
      <c r="BJ125" s="416"/>
      <c r="BK125" s="416"/>
      <c r="BL125" s="416"/>
      <c r="BM125" s="416"/>
      <c r="BN125" s="416"/>
      <c r="BO125" s="416"/>
      <c r="BP125" s="416"/>
      <c r="BQ125" s="416"/>
      <c r="BR125" s="416"/>
      <c r="BS125" s="416"/>
      <c r="BT125" s="416"/>
      <c r="BU125" s="416"/>
      <c r="BV125" s="416"/>
      <c r="BW125" s="416"/>
      <c r="BX125" s="416"/>
      <c r="BY125" s="416"/>
      <c r="BZ125" s="416"/>
      <c r="CA125" s="416"/>
      <c r="CB125" s="416"/>
      <c r="CC125" s="416"/>
      <c r="CD125" s="416"/>
      <c r="CE125" s="416"/>
      <c r="CF125" s="416"/>
      <c r="CG125" s="416"/>
      <c r="CH125" s="416"/>
      <c r="CI125" s="416"/>
      <c r="CJ125" s="416"/>
      <c r="CK125" s="416"/>
      <c r="CL125" s="416"/>
      <c r="CM125" s="416"/>
      <c r="CN125" s="416"/>
      <c r="CO125" s="416"/>
      <c r="CP125" s="416"/>
      <c r="CQ125" s="416"/>
      <c r="CR125" s="416"/>
      <c r="CS125" s="416"/>
      <c r="CT125" s="416"/>
      <c r="CU125" s="416"/>
      <c r="CV125" s="416"/>
      <c r="CW125" s="416"/>
      <c r="CX125" s="416"/>
      <c r="CY125" s="416"/>
      <c r="CZ125" s="416"/>
      <c r="DA125" s="416"/>
      <c r="DB125" s="416"/>
      <c r="DC125" s="416"/>
      <c r="DD125" s="416"/>
      <c r="DE125" s="416"/>
      <c r="DF125" s="416"/>
      <c r="DG125" s="416"/>
      <c r="DH125" s="416"/>
      <c r="DI125" s="416"/>
      <c r="DJ125" s="416"/>
      <c r="DK125" s="416"/>
      <c r="DL125" s="416"/>
      <c r="DM125" s="416"/>
      <c r="DN125" s="416"/>
      <c r="DO125" s="416"/>
      <c r="DP125" s="416"/>
      <c r="DQ125" s="416"/>
      <c r="DR125" s="416"/>
      <c r="DS125" s="416"/>
      <c r="DT125" s="416"/>
      <c r="DU125" s="416"/>
      <c r="DV125" s="416"/>
      <c r="DW125" s="416"/>
      <c r="DX125" s="416"/>
      <c r="DY125" s="416"/>
      <c r="DZ125" s="416"/>
      <c r="EA125" s="416"/>
      <c r="EB125" s="416"/>
      <c r="EC125" s="416"/>
      <c r="ED125" s="416"/>
      <c r="EE125" s="416"/>
      <c r="EF125" s="416"/>
      <c r="EG125" s="416"/>
      <c r="EH125" s="416"/>
      <c r="EI125" s="416"/>
      <c r="EJ125" s="416"/>
      <c r="EK125" s="416"/>
      <c r="EL125" s="416"/>
      <c r="EM125" s="416"/>
      <c r="EN125" s="416"/>
      <c r="EO125" s="416"/>
      <c r="EP125" s="416"/>
      <c r="EQ125" s="416"/>
      <c r="ER125" s="416"/>
      <c r="ES125" s="416"/>
      <c r="ET125" s="416"/>
      <c r="EU125" s="416"/>
      <c r="EV125" s="416"/>
      <c r="EW125" s="416"/>
      <c r="EX125" s="416"/>
      <c r="EY125" s="416"/>
      <c r="EZ125" s="416"/>
      <c r="FA125" s="416"/>
      <c r="FB125" s="416"/>
      <c r="FC125" s="416"/>
      <c r="FD125" s="416"/>
      <c r="FE125" s="416"/>
      <c r="FF125" s="416"/>
      <c r="FG125" s="416"/>
      <c r="FH125" s="416"/>
      <c r="FI125" s="416"/>
      <c r="FJ125" s="416"/>
      <c r="FK125" s="416"/>
      <c r="FL125" s="416"/>
      <c r="FM125" s="416"/>
      <c r="FN125" s="416"/>
      <c r="FO125" s="416"/>
      <c r="FP125" s="416"/>
      <c r="FQ125" s="416"/>
      <c r="FR125" s="416"/>
      <c r="FS125" s="416"/>
      <c r="FT125" s="416"/>
      <c r="FU125" s="416"/>
      <c r="FV125" s="416"/>
      <c r="FW125" s="416"/>
      <c r="FX125" s="416"/>
      <c r="FY125" s="416"/>
      <c r="FZ125" s="416"/>
      <c r="GA125" s="416"/>
      <c r="GB125" s="416"/>
      <c r="GC125" s="416"/>
      <c r="GD125" s="416"/>
      <c r="GE125" s="416"/>
      <c r="GF125" s="416"/>
      <c r="GG125" s="416"/>
      <c r="GH125" s="416"/>
      <c r="GI125" s="416"/>
      <c r="GJ125" s="416"/>
      <c r="GK125" s="416"/>
      <c r="GL125" s="416"/>
      <c r="GM125" s="416"/>
      <c r="GN125" s="416"/>
      <c r="GO125" s="416"/>
      <c r="GP125" s="416"/>
      <c r="GQ125" s="416"/>
      <c r="GR125" s="416"/>
      <c r="GS125" s="416"/>
      <c r="GT125" s="416"/>
      <c r="GU125" s="416"/>
      <c r="GV125" s="416"/>
      <c r="GW125" s="416"/>
      <c r="GX125" s="416"/>
      <c r="GY125" s="416"/>
      <c r="GZ125" s="416"/>
      <c r="HA125" s="416"/>
      <c r="HB125" s="416"/>
      <c r="HC125" s="416"/>
      <c r="HD125" s="416"/>
      <c r="HE125" s="416"/>
      <c r="HF125" s="416"/>
      <c r="HG125" s="416"/>
      <c r="HH125" s="416"/>
      <c r="HI125" s="416"/>
      <c r="HJ125" s="416"/>
      <c r="HK125" s="416"/>
      <c r="HL125" s="416"/>
      <c r="HM125" s="416"/>
      <c r="HN125" s="416"/>
      <c r="HO125" s="416"/>
      <c r="HP125" s="416"/>
      <c r="HQ125" s="416"/>
      <c r="HR125" s="416"/>
      <c r="HS125" s="416"/>
      <c r="HT125" s="416"/>
      <c r="HU125" s="416"/>
      <c r="HV125" s="416"/>
      <c r="HW125" s="416"/>
      <c r="HX125" s="416"/>
      <c r="HY125" s="416"/>
      <c r="HZ125" s="416"/>
      <c r="IA125" s="416"/>
      <c r="IB125" s="416"/>
      <c r="IC125" s="416"/>
      <c r="ID125" s="416"/>
      <c r="IE125" s="416"/>
      <c r="IF125" s="416"/>
      <c r="IG125" s="416"/>
      <c r="IH125" s="416"/>
      <c r="II125" s="416"/>
      <c r="IJ125" s="416"/>
      <c r="IK125" s="416"/>
      <c r="IL125" s="416"/>
      <c r="IM125" s="416"/>
      <c r="IN125" s="416"/>
      <c r="IO125" s="416"/>
      <c r="IP125" s="416"/>
      <c r="IQ125" s="416"/>
      <c r="IR125" s="416"/>
      <c r="IS125" s="416"/>
      <c r="IT125" s="416"/>
      <c r="IU125" s="416"/>
      <c r="IV125" s="416"/>
      <c r="IW125" s="416"/>
      <c r="IX125" s="416"/>
      <c r="IY125" s="416"/>
      <c r="IZ125" s="416"/>
      <c r="JA125" s="416"/>
      <c r="JB125" s="416"/>
      <c r="JC125" s="416"/>
      <c r="JD125" s="416"/>
      <c r="JE125" s="416"/>
      <c r="JF125" s="416"/>
      <c r="JG125" s="416"/>
      <c r="JH125" s="416"/>
      <c r="JI125" s="416"/>
      <c r="JJ125" s="416"/>
      <c r="JK125" s="416"/>
      <c r="JL125" s="416"/>
      <c r="JM125" s="416"/>
      <c r="JN125" s="416"/>
      <c r="JO125" s="416"/>
      <c r="JP125" s="416"/>
      <c r="JQ125" s="416"/>
      <c r="JR125" s="416"/>
      <c r="JS125" s="416"/>
      <c r="JT125" s="416"/>
      <c r="JU125" s="416"/>
      <c r="JV125" s="416"/>
      <c r="JW125" s="416"/>
      <c r="JX125" s="416"/>
      <c r="JY125" s="416"/>
      <c r="JZ125" s="416"/>
      <c r="KA125" s="416"/>
      <c r="KB125" s="416"/>
      <c r="KC125" s="416"/>
      <c r="KD125" s="416"/>
      <c r="KE125" s="416"/>
      <c r="KF125" s="416"/>
      <c r="KG125" s="416"/>
      <c r="KH125" s="416"/>
      <c r="KI125" s="416"/>
      <c r="KJ125" s="416"/>
      <c r="KK125" s="416"/>
      <c r="KL125" s="416"/>
      <c r="KM125" s="416"/>
      <c r="KN125" s="416"/>
      <c r="KO125" s="416"/>
      <c r="KP125" s="416"/>
      <c r="KQ125" s="416"/>
      <c r="KR125" s="416"/>
      <c r="KS125" s="416"/>
      <c r="KT125" s="416"/>
      <c r="KU125" s="416"/>
      <c r="KV125" s="416"/>
      <c r="KW125" s="416"/>
      <c r="KX125" s="416"/>
      <c r="KY125" s="416"/>
      <c r="KZ125" s="416"/>
      <c r="LA125" s="416"/>
      <c r="LB125" s="416"/>
      <c r="LC125" s="416"/>
      <c r="LD125" s="416"/>
      <c r="LE125" s="416"/>
      <c r="LF125" s="416"/>
      <c r="LG125" s="416"/>
      <c r="LH125" s="416"/>
      <c r="LI125" s="416"/>
      <c r="LJ125" s="416"/>
      <c r="LK125" s="416"/>
      <c r="LL125" s="416"/>
      <c r="LM125" s="416"/>
      <c r="LN125" s="416"/>
      <c r="LO125" s="416"/>
      <c r="LP125" s="416"/>
      <c r="LQ125" s="416"/>
      <c r="LR125" s="416"/>
      <c r="LS125" s="416"/>
      <c r="LT125" s="416"/>
      <c r="LU125" s="416"/>
      <c r="LV125" s="416"/>
      <c r="LW125" s="416"/>
      <c r="LX125" s="416"/>
      <c r="LY125" s="416"/>
      <c r="LZ125" s="416"/>
      <c r="MA125" s="416"/>
      <c r="MB125" s="416"/>
      <c r="MC125" s="416"/>
      <c r="MD125" s="416"/>
      <c r="ME125" s="416"/>
      <c r="MF125" s="416"/>
      <c r="MG125" s="416"/>
      <c r="MH125" s="416"/>
      <c r="MI125" s="416"/>
      <c r="MJ125" s="416"/>
      <c r="MK125" s="416"/>
      <c r="ML125" s="416"/>
      <c r="MM125" s="416"/>
      <c r="MN125" s="416"/>
      <c r="MO125" s="416"/>
      <c r="MP125" s="416"/>
      <c r="MQ125" s="416"/>
      <c r="MR125" s="416"/>
      <c r="MS125" s="416"/>
      <c r="MT125" s="416"/>
      <c r="MU125" s="416"/>
      <c r="MV125" s="416"/>
      <c r="MW125" s="416"/>
      <c r="MX125" s="416"/>
      <c r="MY125" s="416"/>
      <c r="MZ125" s="416"/>
      <c r="NA125" s="416"/>
      <c r="NB125" s="416"/>
      <c r="NC125" s="416"/>
      <c r="ND125" s="416"/>
      <c r="NE125" s="416"/>
      <c r="NF125" s="416"/>
      <c r="NG125" s="416"/>
      <c r="NH125" s="416"/>
      <c r="NI125" s="416"/>
      <c r="NJ125" s="416"/>
      <c r="NK125" s="416"/>
      <c r="NL125" s="416"/>
      <c r="NM125" s="416"/>
      <c r="NN125" s="416"/>
      <c r="NO125" s="416"/>
      <c r="NP125" s="416"/>
      <c r="NQ125" s="416"/>
      <c r="NR125" s="416"/>
      <c r="NS125" s="416"/>
      <c r="NT125" s="416"/>
      <c r="NU125" s="416"/>
      <c r="NV125" s="416"/>
      <c r="NW125" s="416"/>
      <c r="NX125" s="416"/>
      <c r="NY125" s="416"/>
      <c r="NZ125" s="416"/>
      <c r="OA125" s="416"/>
      <c r="OB125" s="416"/>
      <c r="OC125" s="416"/>
      <c r="OD125" s="416"/>
      <c r="OE125" s="416"/>
      <c r="OF125" s="416"/>
      <c r="OG125" s="416"/>
      <c r="OH125" s="416"/>
      <c r="OI125" s="416"/>
      <c r="OJ125" s="416"/>
      <c r="OK125" s="416"/>
      <c r="OL125" s="416"/>
      <c r="OM125" s="416"/>
      <c r="ON125" s="416"/>
      <c r="OO125" s="416"/>
      <c r="OP125" s="416"/>
      <c r="OQ125" s="416"/>
      <c r="OR125" s="416"/>
      <c r="OS125" s="416"/>
      <c r="OT125" s="416"/>
      <c r="OU125" s="416"/>
      <c r="OV125" s="416"/>
      <c r="OW125" s="416"/>
      <c r="OX125" s="416"/>
      <c r="OY125" s="416"/>
      <c r="OZ125" s="416"/>
      <c r="PA125" s="416"/>
      <c r="PB125" s="416"/>
      <c r="PC125" s="416"/>
      <c r="PD125" s="416"/>
      <c r="PE125" s="416"/>
      <c r="PF125" s="416"/>
      <c r="PG125" s="416"/>
      <c r="PH125" s="416"/>
      <c r="PI125" s="416"/>
      <c r="PJ125" s="416"/>
      <c r="PK125" s="416"/>
      <c r="PL125" s="416"/>
      <c r="PM125" s="416"/>
      <c r="PN125" s="416"/>
      <c r="PO125" s="416"/>
      <c r="PP125" s="416"/>
      <c r="PQ125" s="416"/>
      <c r="PR125" s="416"/>
      <c r="PS125" s="416"/>
      <c r="PT125" s="416"/>
      <c r="PU125" s="416"/>
      <c r="PV125" s="416"/>
      <c r="PW125" s="416"/>
      <c r="PX125" s="416"/>
      <c r="PY125" s="416"/>
      <c r="PZ125" s="416"/>
      <c r="QA125" s="416"/>
      <c r="QB125" s="416"/>
      <c r="QC125" s="416"/>
      <c r="QD125" s="416"/>
      <c r="QE125" s="416"/>
      <c r="QF125" s="416"/>
      <c r="QG125" s="416"/>
      <c r="QH125" s="416"/>
      <c r="QI125" s="416"/>
      <c r="QJ125" s="416"/>
      <c r="QK125" s="416"/>
      <c r="QL125" s="416"/>
      <c r="QM125" s="416"/>
      <c r="QN125" s="416"/>
      <c r="QO125" s="416"/>
      <c r="QP125" s="416"/>
      <c r="QQ125" s="416"/>
      <c r="QR125" s="416"/>
      <c r="QS125" s="416"/>
      <c r="QT125" s="416"/>
      <c r="QU125" s="416"/>
      <c r="QV125" s="416"/>
      <c r="QW125" s="416"/>
      <c r="QX125" s="416"/>
      <c r="QY125" s="416"/>
      <c r="QZ125" s="416"/>
      <c r="RA125" s="416"/>
      <c r="RB125" s="416"/>
      <c r="RC125" s="416"/>
      <c r="RD125" s="416"/>
      <c r="RE125" s="416"/>
      <c r="RF125" s="416"/>
      <c r="RG125" s="416"/>
      <c r="RH125" s="416"/>
      <c r="RI125" s="416"/>
      <c r="RJ125" s="416"/>
      <c r="RK125" s="416"/>
      <c r="RL125" s="416"/>
      <c r="RM125" s="416"/>
      <c r="RN125" s="416"/>
      <c r="RO125" s="416"/>
      <c r="RP125" s="416"/>
      <c r="RQ125" s="416"/>
      <c r="RR125" s="416"/>
      <c r="RS125" s="416"/>
      <c r="RT125" s="416"/>
      <c r="RU125" s="416"/>
      <c r="RV125" s="416"/>
      <c r="RW125" s="416"/>
      <c r="RX125" s="416"/>
      <c r="RY125" s="416"/>
      <c r="RZ125" s="416"/>
      <c r="SA125" s="416"/>
      <c r="SB125" s="416"/>
      <c r="SC125" s="416"/>
      <c r="SD125" s="416"/>
      <c r="SE125" s="416"/>
      <c r="SF125" s="416"/>
      <c r="SG125" s="416"/>
      <c r="SH125" s="416"/>
      <c r="SI125" s="416"/>
      <c r="SJ125" s="416"/>
      <c r="SK125" s="416"/>
      <c r="SL125" s="416"/>
      <c r="SM125" s="416"/>
      <c r="SN125" s="416"/>
      <c r="SO125" s="416"/>
      <c r="SP125" s="416"/>
      <c r="SQ125" s="416"/>
      <c r="SR125" s="416"/>
      <c r="SS125" s="416"/>
      <c r="ST125" s="416"/>
      <c r="SU125" s="416"/>
      <c r="SV125" s="416"/>
      <c r="SW125" s="416"/>
      <c r="SX125" s="416"/>
      <c r="SY125" s="416"/>
      <c r="SZ125" s="416"/>
      <c r="TA125" s="416"/>
      <c r="TB125" s="416"/>
      <c r="TC125" s="416"/>
      <c r="TD125" s="416"/>
      <c r="TE125" s="416"/>
      <c r="TF125" s="416"/>
      <c r="TG125" s="416"/>
      <c r="TH125" s="416"/>
      <c r="TI125" s="416"/>
      <c r="TJ125" s="416"/>
      <c r="TK125" s="416"/>
      <c r="TL125" s="416"/>
      <c r="TM125" s="416"/>
      <c r="TN125" s="416"/>
      <c r="TO125" s="416"/>
      <c r="TP125" s="416"/>
      <c r="TQ125" s="416"/>
      <c r="TR125" s="416"/>
      <c r="TS125" s="416"/>
      <c r="TT125" s="416"/>
      <c r="TU125" s="416"/>
      <c r="TV125" s="416"/>
      <c r="TW125" s="416"/>
      <c r="TX125" s="416"/>
      <c r="TY125" s="416"/>
      <c r="TZ125" s="416"/>
      <c r="UA125" s="416"/>
      <c r="UB125" s="416"/>
      <c r="UC125" s="416"/>
      <c r="UD125" s="416"/>
      <c r="UE125" s="416"/>
      <c r="UF125" s="416"/>
      <c r="UG125" s="416"/>
      <c r="UH125" s="416"/>
      <c r="UI125" s="416"/>
      <c r="UJ125" s="416"/>
      <c r="UK125" s="416"/>
      <c r="UL125" s="416"/>
      <c r="UM125" s="416"/>
      <c r="UN125" s="416"/>
      <c r="UO125" s="416"/>
      <c r="UP125" s="416"/>
      <c r="UQ125" s="416"/>
      <c r="UR125" s="416"/>
      <c r="US125" s="416"/>
      <c r="UT125" s="416"/>
      <c r="UU125" s="416"/>
      <c r="UV125" s="416"/>
      <c r="UW125" s="416"/>
      <c r="UX125" s="416"/>
      <c r="UY125" s="416"/>
      <c r="UZ125" s="416"/>
      <c r="VA125" s="416"/>
      <c r="VB125" s="416"/>
      <c r="VC125" s="416"/>
      <c r="VD125" s="416"/>
      <c r="VE125" s="416"/>
      <c r="VF125" s="416"/>
      <c r="VG125" s="416"/>
      <c r="VH125" s="416"/>
      <c r="VI125" s="416"/>
      <c r="VJ125" s="416"/>
      <c r="VK125" s="416"/>
      <c r="VL125" s="416"/>
      <c r="VM125" s="416"/>
      <c r="VN125" s="416"/>
      <c r="VO125" s="416"/>
      <c r="VP125" s="416"/>
      <c r="VQ125" s="416"/>
      <c r="VR125" s="416"/>
      <c r="VS125" s="416"/>
      <c r="VT125" s="416"/>
      <c r="VU125" s="416"/>
      <c r="VV125" s="416"/>
      <c r="VW125" s="416"/>
      <c r="VX125" s="416"/>
      <c r="VY125" s="416"/>
      <c r="VZ125" s="416"/>
      <c r="WA125" s="416"/>
      <c r="WB125" s="416"/>
      <c r="WC125" s="416"/>
      <c r="WD125" s="416"/>
      <c r="WE125" s="416"/>
      <c r="WF125" s="416"/>
      <c r="WG125" s="416"/>
      <c r="WH125" s="416"/>
      <c r="WI125" s="416"/>
      <c r="WJ125" s="416"/>
      <c r="WK125" s="416"/>
      <c r="WL125" s="416"/>
      <c r="WM125" s="416"/>
      <c r="WN125" s="416"/>
      <c r="WO125" s="416"/>
      <c r="WP125" s="416"/>
      <c r="WQ125" s="416"/>
      <c r="WR125" s="416"/>
      <c r="WS125" s="416"/>
      <c r="WT125" s="416"/>
      <c r="WU125" s="416"/>
      <c r="WV125" s="416"/>
      <c r="WW125" s="416"/>
      <c r="WX125" s="416"/>
      <c r="WY125" s="416"/>
      <c r="WZ125" s="416"/>
      <c r="XA125" s="416"/>
      <c r="XB125" s="416"/>
      <c r="XC125" s="416"/>
      <c r="XD125" s="416"/>
      <c r="XE125" s="416"/>
      <c r="XF125" s="416"/>
      <c r="XG125" s="416"/>
      <c r="XH125" s="416"/>
      <c r="XI125" s="416"/>
      <c r="XJ125" s="416"/>
      <c r="XK125" s="416"/>
      <c r="XL125" s="416"/>
      <c r="XM125" s="416"/>
      <c r="XN125" s="416"/>
      <c r="XO125" s="416"/>
      <c r="XP125" s="416"/>
      <c r="XQ125" s="416"/>
      <c r="XR125" s="416"/>
      <c r="XS125" s="416"/>
      <c r="XT125" s="416"/>
      <c r="XU125" s="416"/>
      <c r="XV125" s="416"/>
      <c r="XW125" s="416"/>
      <c r="XX125" s="416"/>
      <c r="XY125" s="416"/>
      <c r="XZ125" s="416"/>
      <c r="YA125" s="416"/>
      <c r="YB125" s="416"/>
      <c r="YC125" s="416"/>
      <c r="YD125" s="416"/>
      <c r="YE125" s="416"/>
      <c r="YF125" s="416"/>
      <c r="YG125" s="416"/>
      <c r="YH125" s="416"/>
      <c r="YI125" s="416"/>
      <c r="YJ125" s="416"/>
      <c r="YK125" s="416"/>
      <c r="YL125" s="416"/>
      <c r="YM125" s="416"/>
      <c r="YN125" s="416"/>
      <c r="YO125" s="416"/>
      <c r="YP125" s="416"/>
      <c r="YQ125" s="416"/>
      <c r="YR125" s="416"/>
      <c r="YS125" s="416"/>
      <c r="YT125" s="416"/>
      <c r="YU125" s="416"/>
      <c r="YV125" s="416"/>
      <c r="YW125" s="416"/>
      <c r="YX125" s="416"/>
      <c r="YY125" s="416"/>
      <c r="YZ125" s="416"/>
      <c r="ZA125" s="416"/>
      <c r="ZB125" s="416"/>
      <c r="ZC125" s="416"/>
      <c r="ZD125" s="416"/>
      <c r="ZE125" s="416"/>
      <c r="ZF125" s="416"/>
      <c r="ZG125" s="416"/>
      <c r="ZH125" s="416"/>
      <c r="ZI125" s="416"/>
      <c r="ZJ125" s="416"/>
      <c r="ZK125" s="416"/>
      <c r="ZL125" s="416"/>
      <c r="ZM125" s="416"/>
      <c r="ZN125" s="416"/>
      <c r="ZO125" s="416"/>
      <c r="ZP125" s="416"/>
      <c r="ZQ125" s="416"/>
      <c r="ZR125" s="416"/>
      <c r="ZS125" s="416"/>
      <c r="ZT125" s="416"/>
      <c r="ZU125" s="416"/>
      <c r="ZV125" s="416"/>
      <c r="ZW125" s="416"/>
      <c r="ZX125" s="416"/>
      <c r="ZY125" s="416"/>
      <c r="ZZ125" s="416"/>
      <c r="AAA125" s="416"/>
      <c r="AAB125" s="416"/>
      <c r="AAC125" s="416"/>
      <c r="AAD125" s="416"/>
      <c r="AAE125" s="416"/>
      <c r="AAF125" s="416"/>
      <c r="AAG125" s="416"/>
      <c r="AAH125" s="416"/>
      <c r="AAI125" s="416"/>
      <c r="AAJ125" s="416"/>
      <c r="AAK125" s="416"/>
      <c r="AAL125" s="416"/>
      <c r="AAM125" s="416"/>
      <c r="AAN125" s="416"/>
      <c r="AAO125" s="416"/>
      <c r="AAP125" s="416"/>
      <c r="AAQ125" s="416"/>
      <c r="AAR125" s="416"/>
      <c r="AAS125" s="416"/>
      <c r="AAT125" s="416"/>
    </row>
    <row r="126" spans="1:722" s="417" customFormat="1" ht="111.75" customHeight="1" x14ac:dyDescent="0.35">
      <c r="A126" s="418" t="s">
        <v>448</v>
      </c>
      <c r="B126" s="418" t="s">
        <v>358</v>
      </c>
      <c r="C126" s="415">
        <v>25617</v>
      </c>
      <c r="D126" s="415"/>
      <c r="E126" s="415"/>
      <c r="F126" s="415"/>
      <c r="G126" s="415"/>
      <c r="H126" s="415"/>
      <c r="I126" s="415"/>
      <c r="J126" s="415"/>
      <c r="K126" s="415" t="s">
        <v>789</v>
      </c>
      <c r="L126" s="415">
        <v>25617</v>
      </c>
      <c r="M126" s="415"/>
      <c r="N126" s="415">
        <v>25617</v>
      </c>
      <c r="O126" s="416"/>
      <c r="P126" s="416"/>
      <c r="Q126" s="416"/>
      <c r="R126" s="416"/>
      <c r="S126" s="416"/>
      <c r="T126" s="416"/>
      <c r="U126" s="416"/>
      <c r="V126" s="416"/>
      <c r="W126" s="416"/>
      <c r="X126" s="416"/>
      <c r="Y126" s="416"/>
      <c r="Z126" s="416"/>
      <c r="AA126" s="416"/>
      <c r="AB126" s="416"/>
      <c r="AC126" s="416"/>
      <c r="AD126" s="416"/>
      <c r="AE126" s="416"/>
      <c r="AF126" s="416"/>
      <c r="AG126" s="416"/>
      <c r="AH126" s="416"/>
      <c r="AI126" s="416"/>
      <c r="AJ126" s="416"/>
      <c r="AK126" s="416"/>
      <c r="AL126" s="416"/>
      <c r="AM126" s="416"/>
      <c r="AN126" s="416"/>
      <c r="AO126" s="416"/>
      <c r="AP126" s="416"/>
      <c r="AQ126" s="416"/>
      <c r="AR126" s="416"/>
      <c r="AS126" s="416"/>
      <c r="AT126" s="416"/>
      <c r="AU126" s="416"/>
      <c r="AV126" s="416"/>
      <c r="AW126" s="416"/>
      <c r="AX126" s="416"/>
      <c r="AY126" s="416"/>
      <c r="AZ126" s="416"/>
      <c r="BA126" s="416"/>
      <c r="BB126" s="416"/>
      <c r="BC126" s="416"/>
      <c r="BD126" s="416"/>
      <c r="BE126" s="416"/>
      <c r="BF126" s="416"/>
      <c r="BG126" s="416"/>
      <c r="BH126" s="416"/>
      <c r="BI126" s="416"/>
      <c r="BJ126" s="416"/>
      <c r="BK126" s="416"/>
      <c r="BL126" s="416"/>
      <c r="BM126" s="416"/>
      <c r="BN126" s="416"/>
      <c r="BO126" s="416"/>
      <c r="BP126" s="416"/>
      <c r="BQ126" s="416"/>
      <c r="BR126" s="416"/>
      <c r="BS126" s="416"/>
      <c r="BT126" s="416"/>
      <c r="BU126" s="416"/>
      <c r="BV126" s="416"/>
      <c r="BW126" s="416"/>
      <c r="BX126" s="416"/>
      <c r="BY126" s="416"/>
      <c r="BZ126" s="416"/>
      <c r="CA126" s="416"/>
      <c r="CB126" s="416"/>
      <c r="CC126" s="416"/>
      <c r="CD126" s="416"/>
      <c r="CE126" s="416"/>
      <c r="CF126" s="416"/>
      <c r="CG126" s="416"/>
      <c r="CH126" s="416"/>
      <c r="CI126" s="416"/>
      <c r="CJ126" s="416"/>
      <c r="CK126" s="416"/>
      <c r="CL126" s="416"/>
      <c r="CM126" s="416"/>
      <c r="CN126" s="416"/>
      <c r="CO126" s="416"/>
      <c r="CP126" s="416"/>
      <c r="CQ126" s="416"/>
      <c r="CR126" s="416"/>
      <c r="CS126" s="416"/>
      <c r="CT126" s="416"/>
      <c r="CU126" s="416"/>
      <c r="CV126" s="416"/>
      <c r="CW126" s="416"/>
      <c r="CX126" s="416"/>
      <c r="CY126" s="416"/>
      <c r="CZ126" s="416"/>
      <c r="DA126" s="416"/>
      <c r="DB126" s="416"/>
      <c r="DC126" s="416"/>
      <c r="DD126" s="416"/>
      <c r="DE126" s="416"/>
      <c r="DF126" s="416"/>
      <c r="DG126" s="416"/>
      <c r="DH126" s="416"/>
      <c r="DI126" s="416"/>
      <c r="DJ126" s="416"/>
      <c r="DK126" s="416"/>
      <c r="DL126" s="416"/>
      <c r="DM126" s="416"/>
      <c r="DN126" s="416"/>
      <c r="DO126" s="416"/>
      <c r="DP126" s="416"/>
      <c r="DQ126" s="416"/>
      <c r="DR126" s="416"/>
      <c r="DS126" s="416"/>
      <c r="DT126" s="416"/>
      <c r="DU126" s="416"/>
      <c r="DV126" s="416"/>
      <c r="DW126" s="416"/>
      <c r="DX126" s="416"/>
      <c r="DY126" s="416"/>
      <c r="DZ126" s="416"/>
      <c r="EA126" s="416"/>
      <c r="EB126" s="416"/>
      <c r="EC126" s="416"/>
      <c r="ED126" s="416"/>
      <c r="EE126" s="416"/>
      <c r="EF126" s="416"/>
      <c r="EG126" s="416"/>
      <c r="EH126" s="416"/>
      <c r="EI126" s="416"/>
      <c r="EJ126" s="416"/>
      <c r="EK126" s="416"/>
      <c r="EL126" s="416"/>
      <c r="EM126" s="416"/>
      <c r="EN126" s="416"/>
      <c r="EO126" s="416"/>
      <c r="EP126" s="416"/>
      <c r="EQ126" s="416"/>
      <c r="ER126" s="416"/>
      <c r="ES126" s="416"/>
      <c r="ET126" s="416"/>
      <c r="EU126" s="416"/>
      <c r="EV126" s="416"/>
      <c r="EW126" s="416"/>
      <c r="EX126" s="416"/>
      <c r="EY126" s="416"/>
      <c r="EZ126" s="416"/>
      <c r="FA126" s="416"/>
      <c r="FB126" s="416"/>
      <c r="FC126" s="416"/>
      <c r="FD126" s="416"/>
      <c r="FE126" s="416"/>
      <c r="FF126" s="416"/>
      <c r="FG126" s="416"/>
      <c r="FH126" s="416"/>
      <c r="FI126" s="416"/>
      <c r="FJ126" s="416"/>
      <c r="FK126" s="416"/>
      <c r="FL126" s="416"/>
      <c r="FM126" s="416"/>
      <c r="FN126" s="416"/>
      <c r="FO126" s="416"/>
      <c r="FP126" s="416"/>
      <c r="FQ126" s="416"/>
      <c r="FR126" s="416"/>
      <c r="FS126" s="416"/>
      <c r="FT126" s="416"/>
      <c r="FU126" s="416"/>
      <c r="FV126" s="416"/>
      <c r="FW126" s="416"/>
      <c r="FX126" s="416"/>
      <c r="FY126" s="416"/>
      <c r="FZ126" s="416"/>
      <c r="GA126" s="416"/>
      <c r="GB126" s="416"/>
      <c r="GC126" s="416"/>
      <c r="GD126" s="416"/>
      <c r="GE126" s="416"/>
      <c r="GF126" s="416"/>
      <c r="GG126" s="416"/>
      <c r="GH126" s="416"/>
      <c r="GI126" s="416"/>
      <c r="GJ126" s="416"/>
      <c r="GK126" s="416"/>
      <c r="GL126" s="416"/>
      <c r="GM126" s="416"/>
      <c r="GN126" s="416"/>
      <c r="GO126" s="416"/>
      <c r="GP126" s="416"/>
      <c r="GQ126" s="416"/>
      <c r="GR126" s="416"/>
      <c r="GS126" s="416"/>
      <c r="GT126" s="416"/>
      <c r="GU126" s="416"/>
      <c r="GV126" s="416"/>
      <c r="GW126" s="416"/>
      <c r="GX126" s="416"/>
      <c r="GY126" s="416"/>
      <c r="GZ126" s="416"/>
      <c r="HA126" s="416"/>
      <c r="HB126" s="416"/>
      <c r="HC126" s="416"/>
      <c r="HD126" s="416"/>
      <c r="HE126" s="416"/>
      <c r="HF126" s="416"/>
      <c r="HG126" s="416"/>
      <c r="HH126" s="416"/>
      <c r="HI126" s="416"/>
      <c r="HJ126" s="416"/>
      <c r="HK126" s="416"/>
      <c r="HL126" s="416"/>
      <c r="HM126" s="416"/>
      <c r="HN126" s="416"/>
      <c r="HO126" s="416"/>
      <c r="HP126" s="416"/>
      <c r="HQ126" s="416"/>
      <c r="HR126" s="416"/>
      <c r="HS126" s="416"/>
      <c r="HT126" s="416"/>
      <c r="HU126" s="416"/>
      <c r="HV126" s="416"/>
      <c r="HW126" s="416"/>
      <c r="HX126" s="416"/>
      <c r="HY126" s="416"/>
      <c r="HZ126" s="416"/>
      <c r="IA126" s="416"/>
      <c r="IB126" s="416"/>
      <c r="IC126" s="416"/>
      <c r="ID126" s="416"/>
      <c r="IE126" s="416"/>
      <c r="IF126" s="416"/>
      <c r="IG126" s="416"/>
      <c r="IH126" s="416"/>
      <c r="II126" s="416"/>
      <c r="IJ126" s="416"/>
      <c r="IK126" s="416"/>
      <c r="IL126" s="416"/>
      <c r="IM126" s="416"/>
      <c r="IN126" s="416"/>
      <c r="IO126" s="416"/>
      <c r="IP126" s="416"/>
      <c r="IQ126" s="416"/>
      <c r="IR126" s="416"/>
      <c r="IS126" s="416"/>
      <c r="IT126" s="416"/>
      <c r="IU126" s="416"/>
      <c r="IV126" s="416"/>
      <c r="IW126" s="416"/>
      <c r="IX126" s="416"/>
      <c r="IY126" s="416"/>
      <c r="IZ126" s="416"/>
      <c r="JA126" s="416"/>
      <c r="JB126" s="416"/>
      <c r="JC126" s="416"/>
      <c r="JD126" s="416"/>
      <c r="JE126" s="416"/>
      <c r="JF126" s="416"/>
      <c r="JG126" s="416"/>
      <c r="JH126" s="416"/>
      <c r="JI126" s="416"/>
      <c r="JJ126" s="416"/>
      <c r="JK126" s="416"/>
      <c r="JL126" s="416"/>
      <c r="JM126" s="416"/>
      <c r="JN126" s="416"/>
      <c r="JO126" s="416"/>
      <c r="JP126" s="416"/>
      <c r="JQ126" s="416"/>
      <c r="JR126" s="416"/>
      <c r="JS126" s="416"/>
      <c r="JT126" s="416"/>
      <c r="JU126" s="416"/>
      <c r="JV126" s="416"/>
      <c r="JW126" s="416"/>
      <c r="JX126" s="416"/>
      <c r="JY126" s="416"/>
      <c r="JZ126" s="416"/>
      <c r="KA126" s="416"/>
      <c r="KB126" s="416"/>
      <c r="KC126" s="416"/>
      <c r="KD126" s="416"/>
      <c r="KE126" s="416"/>
      <c r="KF126" s="416"/>
      <c r="KG126" s="416"/>
      <c r="KH126" s="416"/>
      <c r="KI126" s="416"/>
      <c r="KJ126" s="416"/>
      <c r="KK126" s="416"/>
      <c r="KL126" s="416"/>
      <c r="KM126" s="416"/>
      <c r="KN126" s="416"/>
      <c r="KO126" s="416"/>
      <c r="KP126" s="416"/>
      <c r="KQ126" s="416"/>
      <c r="KR126" s="416"/>
      <c r="KS126" s="416"/>
      <c r="KT126" s="416"/>
      <c r="KU126" s="416"/>
      <c r="KV126" s="416"/>
      <c r="KW126" s="416"/>
      <c r="KX126" s="416"/>
      <c r="KY126" s="416"/>
      <c r="KZ126" s="416"/>
      <c r="LA126" s="416"/>
      <c r="LB126" s="416"/>
      <c r="LC126" s="416"/>
      <c r="LD126" s="416"/>
      <c r="LE126" s="416"/>
      <c r="LF126" s="416"/>
      <c r="LG126" s="416"/>
      <c r="LH126" s="416"/>
      <c r="LI126" s="416"/>
      <c r="LJ126" s="416"/>
      <c r="LK126" s="416"/>
      <c r="LL126" s="416"/>
      <c r="LM126" s="416"/>
      <c r="LN126" s="416"/>
      <c r="LO126" s="416"/>
      <c r="LP126" s="416"/>
      <c r="LQ126" s="416"/>
      <c r="LR126" s="416"/>
      <c r="LS126" s="416"/>
      <c r="LT126" s="416"/>
      <c r="LU126" s="416"/>
      <c r="LV126" s="416"/>
      <c r="LW126" s="416"/>
      <c r="LX126" s="416"/>
      <c r="LY126" s="416"/>
      <c r="LZ126" s="416"/>
      <c r="MA126" s="416"/>
      <c r="MB126" s="416"/>
      <c r="MC126" s="416"/>
      <c r="MD126" s="416"/>
      <c r="ME126" s="416"/>
      <c r="MF126" s="416"/>
      <c r="MG126" s="416"/>
      <c r="MH126" s="416"/>
      <c r="MI126" s="416"/>
      <c r="MJ126" s="416"/>
      <c r="MK126" s="416"/>
      <c r="ML126" s="416"/>
      <c r="MM126" s="416"/>
      <c r="MN126" s="416"/>
      <c r="MO126" s="416"/>
      <c r="MP126" s="416"/>
      <c r="MQ126" s="416"/>
      <c r="MR126" s="416"/>
      <c r="MS126" s="416"/>
      <c r="MT126" s="416"/>
      <c r="MU126" s="416"/>
      <c r="MV126" s="416"/>
      <c r="MW126" s="416"/>
      <c r="MX126" s="416"/>
      <c r="MY126" s="416"/>
      <c r="MZ126" s="416"/>
      <c r="NA126" s="416"/>
      <c r="NB126" s="416"/>
      <c r="NC126" s="416"/>
      <c r="ND126" s="416"/>
      <c r="NE126" s="416"/>
      <c r="NF126" s="416"/>
      <c r="NG126" s="416"/>
      <c r="NH126" s="416"/>
      <c r="NI126" s="416"/>
      <c r="NJ126" s="416"/>
      <c r="NK126" s="416"/>
      <c r="NL126" s="416"/>
      <c r="NM126" s="416"/>
      <c r="NN126" s="416"/>
      <c r="NO126" s="416"/>
      <c r="NP126" s="416"/>
      <c r="NQ126" s="416"/>
      <c r="NR126" s="416"/>
      <c r="NS126" s="416"/>
      <c r="NT126" s="416"/>
      <c r="NU126" s="416"/>
      <c r="NV126" s="416"/>
      <c r="NW126" s="416"/>
      <c r="NX126" s="416"/>
      <c r="NY126" s="416"/>
      <c r="NZ126" s="416"/>
      <c r="OA126" s="416"/>
      <c r="OB126" s="416"/>
      <c r="OC126" s="416"/>
      <c r="OD126" s="416"/>
      <c r="OE126" s="416"/>
      <c r="OF126" s="416"/>
      <c r="OG126" s="416"/>
      <c r="OH126" s="416"/>
      <c r="OI126" s="416"/>
      <c r="OJ126" s="416"/>
      <c r="OK126" s="416"/>
      <c r="OL126" s="416"/>
      <c r="OM126" s="416"/>
      <c r="ON126" s="416"/>
      <c r="OO126" s="416"/>
      <c r="OP126" s="416"/>
      <c r="OQ126" s="416"/>
      <c r="OR126" s="416"/>
      <c r="OS126" s="416"/>
      <c r="OT126" s="416"/>
      <c r="OU126" s="416"/>
      <c r="OV126" s="416"/>
      <c r="OW126" s="416"/>
      <c r="OX126" s="416"/>
      <c r="OY126" s="416"/>
      <c r="OZ126" s="416"/>
      <c r="PA126" s="416"/>
      <c r="PB126" s="416"/>
      <c r="PC126" s="416"/>
      <c r="PD126" s="416"/>
      <c r="PE126" s="416"/>
      <c r="PF126" s="416"/>
      <c r="PG126" s="416"/>
      <c r="PH126" s="416"/>
      <c r="PI126" s="416"/>
      <c r="PJ126" s="416"/>
      <c r="PK126" s="416"/>
      <c r="PL126" s="416"/>
      <c r="PM126" s="416"/>
      <c r="PN126" s="416"/>
      <c r="PO126" s="416"/>
      <c r="PP126" s="416"/>
      <c r="PQ126" s="416"/>
      <c r="PR126" s="416"/>
      <c r="PS126" s="416"/>
      <c r="PT126" s="416"/>
      <c r="PU126" s="416"/>
      <c r="PV126" s="416"/>
      <c r="PW126" s="416"/>
      <c r="PX126" s="416"/>
      <c r="PY126" s="416"/>
      <c r="PZ126" s="416"/>
      <c r="QA126" s="416"/>
      <c r="QB126" s="416"/>
      <c r="QC126" s="416"/>
      <c r="QD126" s="416"/>
      <c r="QE126" s="416"/>
      <c r="QF126" s="416"/>
      <c r="QG126" s="416"/>
      <c r="QH126" s="416"/>
      <c r="QI126" s="416"/>
      <c r="QJ126" s="416"/>
      <c r="QK126" s="416"/>
      <c r="QL126" s="416"/>
      <c r="QM126" s="416"/>
      <c r="QN126" s="416"/>
      <c r="QO126" s="416"/>
      <c r="QP126" s="416"/>
      <c r="QQ126" s="416"/>
      <c r="QR126" s="416"/>
      <c r="QS126" s="416"/>
      <c r="QT126" s="416"/>
      <c r="QU126" s="416"/>
      <c r="QV126" s="416"/>
      <c r="QW126" s="416"/>
      <c r="QX126" s="416"/>
      <c r="QY126" s="416"/>
      <c r="QZ126" s="416"/>
      <c r="RA126" s="416"/>
      <c r="RB126" s="416"/>
      <c r="RC126" s="416"/>
      <c r="RD126" s="416"/>
      <c r="RE126" s="416"/>
      <c r="RF126" s="416"/>
      <c r="RG126" s="416"/>
      <c r="RH126" s="416"/>
      <c r="RI126" s="416"/>
      <c r="RJ126" s="416"/>
      <c r="RK126" s="416"/>
      <c r="RL126" s="416"/>
      <c r="RM126" s="416"/>
      <c r="RN126" s="416"/>
      <c r="RO126" s="416"/>
      <c r="RP126" s="416"/>
      <c r="RQ126" s="416"/>
      <c r="RR126" s="416"/>
      <c r="RS126" s="416"/>
      <c r="RT126" s="416"/>
      <c r="RU126" s="416"/>
      <c r="RV126" s="416"/>
      <c r="RW126" s="416"/>
      <c r="RX126" s="416"/>
      <c r="RY126" s="416"/>
      <c r="RZ126" s="416"/>
      <c r="SA126" s="416"/>
      <c r="SB126" s="416"/>
      <c r="SC126" s="416"/>
      <c r="SD126" s="416"/>
      <c r="SE126" s="416"/>
      <c r="SF126" s="416"/>
      <c r="SG126" s="416"/>
      <c r="SH126" s="416"/>
      <c r="SI126" s="416"/>
      <c r="SJ126" s="416"/>
      <c r="SK126" s="416"/>
      <c r="SL126" s="416"/>
      <c r="SM126" s="416"/>
      <c r="SN126" s="416"/>
      <c r="SO126" s="416"/>
      <c r="SP126" s="416"/>
      <c r="SQ126" s="416"/>
      <c r="SR126" s="416"/>
      <c r="SS126" s="416"/>
      <c r="ST126" s="416"/>
      <c r="SU126" s="416"/>
      <c r="SV126" s="416"/>
      <c r="SW126" s="416"/>
      <c r="SX126" s="416"/>
      <c r="SY126" s="416"/>
      <c r="SZ126" s="416"/>
      <c r="TA126" s="416"/>
      <c r="TB126" s="416"/>
      <c r="TC126" s="416"/>
      <c r="TD126" s="416"/>
      <c r="TE126" s="416"/>
      <c r="TF126" s="416"/>
      <c r="TG126" s="416"/>
      <c r="TH126" s="416"/>
      <c r="TI126" s="416"/>
      <c r="TJ126" s="416"/>
      <c r="TK126" s="416"/>
      <c r="TL126" s="416"/>
      <c r="TM126" s="416"/>
      <c r="TN126" s="416"/>
      <c r="TO126" s="416"/>
      <c r="TP126" s="416"/>
      <c r="TQ126" s="416"/>
      <c r="TR126" s="416"/>
      <c r="TS126" s="416"/>
      <c r="TT126" s="416"/>
      <c r="TU126" s="416"/>
      <c r="TV126" s="416"/>
      <c r="TW126" s="416"/>
      <c r="TX126" s="416"/>
      <c r="TY126" s="416"/>
      <c r="TZ126" s="416"/>
      <c r="UA126" s="416"/>
      <c r="UB126" s="416"/>
      <c r="UC126" s="416"/>
      <c r="UD126" s="416"/>
      <c r="UE126" s="416"/>
      <c r="UF126" s="416"/>
      <c r="UG126" s="416"/>
      <c r="UH126" s="416"/>
      <c r="UI126" s="416"/>
      <c r="UJ126" s="416"/>
      <c r="UK126" s="416"/>
      <c r="UL126" s="416"/>
      <c r="UM126" s="416"/>
      <c r="UN126" s="416"/>
      <c r="UO126" s="416"/>
      <c r="UP126" s="416"/>
      <c r="UQ126" s="416"/>
      <c r="UR126" s="416"/>
      <c r="US126" s="416"/>
      <c r="UT126" s="416"/>
      <c r="UU126" s="416"/>
      <c r="UV126" s="416"/>
      <c r="UW126" s="416"/>
      <c r="UX126" s="416"/>
      <c r="UY126" s="416"/>
      <c r="UZ126" s="416"/>
      <c r="VA126" s="416"/>
      <c r="VB126" s="416"/>
      <c r="VC126" s="416"/>
      <c r="VD126" s="416"/>
      <c r="VE126" s="416"/>
      <c r="VF126" s="416"/>
      <c r="VG126" s="416"/>
      <c r="VH126" s="416"/>
      <c r="VI126" s="416"/>
      <c r="VJ126" s="416"/>
      <c r="VK126" s="416"/>
      <c r="VL126" s="416"/>
      <c r="VM126" s="416"/>
      <c r="VN126" s="416"/>
      <c r="VO126" s="416"/>
      <c r="VP126" s="416"/>
      <c r="VQ126" s="416"/>
      <c r="VR126" s="416"/>
      <c r="VS126" s="416"/>
      <c r="VT126" s="416"/>
      <c r="VU126" s="416"/>
      <c r="VV126" s="416"/>
      <c r="VW126" s="416"/>
      <c r="VX126" s="416"/>
      <c r="VY126" s="416"/>
      <c r="VZ126" s="416"/>
      <c r="WA126" s="416"/>
      <c r="WB126" s="416"/>
      <c r="WC126" s="416"/>
      <c r="WD126" s="416"/>
      <c r="WE126" s="416"/>
      <c r="WF126" s="416"/>
      <c r="WG126" s="416"/>
      <c r="WH126" s="416"/>
      <c r="WI126" s="416"/>
      <c r="WJ126" s="416"/>
      <c r="WK126" s="416"/>
      <c r="WL126" s="416"/>
      <c r="WM126" s="416"/>
      <c r="WN126" s="416"/>
      <c r="WO126" s="416"/>
      <c r="WP126" s="416"/>
      <c r="WQ126" s="416"/>
      <c r="WR126" s="416"/>
      <c r="WS126" s="416"/>
      <c r="WT126" s="416"/>
      <c r="WU126" s="416"/>
      <c r="WV126" s="416"/>
      <c r="WW126" s="416"/>
      <c r="WX126" s="416"/>
      <c r="WY126" s="416"/>
      <c r="WZ126" s="416"/>
      <c r="XA126" s="416"/>
      <c r="XB126" s="416"/>
      <c r="XC126" s="416"/>
      <c r="XD126" s="416"/>
      <c r="XE126" s="416"/>
      <c r="XF126" s="416"/>
      <c r="XG126" s="416"/>
      <c r="XH126" s="416"/>
      <c r="XI126" s="416"/>
      <c r="XJ126" s="416"/>
      <c r="XK126" s="416"/>
      <c r="XL126" s="416"/>
      <c r="XM126" s="416"/>
      <c r="XN126" s="416"/>
      <c r="XO126" s="416"/>
      <c r="XP126" s="416"/>
      <c r="XQ126" s="416"/>
      <c r="XR126" s="416"/>
      <c r="XS126" s="416"/>
      <c r="XT126" s="416"/>
      <c r="XU126" s="416"/>
      <c r="XV126" s="416"/>
      <c r="XW126" s="416"/>
      <c r="XX126" s="416"/>
      <c r="XY126" s="416"/>
      <c r="XZ126" s="416"/>
      <c r="YA126" s="416"/>
      <c r="YB126" s="416"/>
      <c r="YC126" s="416"/>
      <c r="YD126" s="416"/>
      <c r="YE126" s="416"/>
      <c r="YF126" s="416"/>
      <c r="YG126" s="416"/>
      <c r="YH126" s="416"/>
      <c r="YI126" s="416"/>
      <c r="YJ126" s="416"/>
      <c r="YK126" s="416"/>
      <c r="YL126" s="416"/>
      <c r="YM126" s="416"/>
      <c r="YN126" s="416"/>
      <c r="YO126" s="416"/>
      <c r="YP126" s="416"/>
      <c r="YQ126" s="416"/>
      <c r="YR126" s="416"/>
      <c r="YS126" s="416"/>
      <c r="YT126" s="416"/>
      <c r="YU126" s="416"/>
      <c r="YV126" s="416"/>
      <c r="YW126" s="416"/>
      <c r="YX126" s="416"/>
      <c r="YY126" s="416"/>
      <c r="YZ126" s="416"/>
      <c r="ZA126" s="416"/>
      <c r="ZB126" s="416"/>
      <c r="ZC126" s="416"/>
      <c r="ZD126" s="416"/>
      <c r="ZE126" s="416"/>
      <c r="ZF126" s="416"/>
      <c r="ZG126" s="416"/>
      <c r="ZH126" s="416"/>
      <c r="ZI126" s="416"/>
      <c r="ZJ126" s="416"/>
      <c r="ZK126" s="416"/>
      <c r="ZL126" s="416"/>
      <c r="ZM126" s="416"/>
      <c r="ZN126" s="416"/>
      <c r="ZO126" s="416"/>
      <c r="ZP126" s="416"/>
      <c r="ZQ126" s="416"/>
      <c r="ZR126" s="416"/>
      <c r="ZS126" s="416"/>
      <c r="ZT126" s="416"/>
      <c r="ZU126" s="416"/>
      <c r="ZV126" s="416"/>
      <c r="ZW126" s="416"/>
      <c r="ZX126" s="416"/>
      <c r="ZY126" s="416"/>
      <c r="ZZ126" s="416"/>
      <c r="AAA126" s="416"/>
      <c r="AAB126" s="416"/>
      <c r="AAC126" s="416"/>
      <c r="AAD126" s="416"/>
      <c r="AAE126" s="416"/>
      <c r="AAF126" s="416"/>
      <c r="AAG126" s="416"/>
      <c r="AAH126" s="416"/>
      <c r="AAI126" s="416"/>
      <c r="AAJ126" s="416"/>
      <c r="AAK126" s="416"/>
      <c r="AAL126" s="416"/>
      <c r="AAM126" s="416"/>
      <c r="AAN126" s="416"/>
      <c r="AAO126" s="416"/>
      <c r="AAP126" s="416"/>
      <c r="AAQ126" s="416"/>
      <c r="AAR126" s="416"/>
      <c r="AAS126" s="416"/>
      <c r="AAT126" s="416"/>
    </row>
    <row r="127" spans="1:722" s="417" customFormat="1" ht="116" x14ac:dyDescent="0.35">
      <c r="A127" s="418" t="s">
        <v>449</v>
      </c>
      <c r="B127" s="418" t="s">
        <v>450</v>
      </c>
      <c r="C127" s="415"/>
      <c r="D127" s="415"/>
      <c r="E127" s="415"/>
      <c r="F127" s="415"/>
      <c r="G127" s="415"/>
      <c r="H127" s="415"/>
      <c r="I127" s="415"/>
      <c r="J127" s="415"/>
      <c r="K127" s="415" t="s">
        <v>790</v>
      </c>
      <c r="L127" s="415"/>
      <c r="M127" s="415"/>
      <c r="N127" s="415"/>
      <c r="O127" s="416"/>
      <c r="P127" s="416"/>
      <c r="Q127" s="416"/>
      <c r="R127" s="416"/>
      <c r="S127" s="416"/>
      <c r="T127" s="416"/>
      <c r="U127" s="416"/>
      <c r="V127" s="416"/>
      <c r="W127" s="416"/>
      <c r="X127" s="416"/>
      <c r="Y127" s="416"/>
      <c r="Z127" s="416"/>
      <c r="AA127" s="416"/>
      <c r="AB127" s="416"/>
      <c r="AC127" s="416"/>
      <c r="AD127" s="416"/>
      <c r="AE127" s="416"/>
      <c r="AF127" s="416"/>
      <c r="AG127" s="416"/>
      <c r="AH127" s="416"/>
      <c r="AI127" s="416"/>
      <c r="AJ127" s="416"/>
      <c r="AK127" s="416"/>
      <c r="AL127" s="416"/>
      <c r="AM127" s="416"/>
      <c r="AN127" s="416"/>
      <c r="AO127" s="416"/>
      <c r="AP127" s="416"/>
      <c r="AQ127" s="416"/>
      <c r="AR127" s="416"/>
      <c r="AS127" s="416"/>
      <c r="AT127" s="416"/>
      <c r="AU127" s="416"/>
      <c r="AV127" s="416"/>
      <c r="AW127" s="416"/>
      <c r="AX127" s="416"/>
      <c r="AY127" s="416"/>
      <c r="AZ127" s="416"/>
      <c r="BA127" s="416"/>
      <c r="BB127" s="416"/>
      <c r="BC127" s="416"/>
      <c r="BD127" s="416"/>
      <c r="BE127" s="416"/>
      <c r="BF127" s="416"/>
      <c r="BG127" s="416"/>
      <c r="BH127" s="416"/>
      <c r="BI127" s="416"/>
      <c r="BJ127" s="416"/>
      <c r="BK127" s="416"/>
      <c r="BL127" s="416"/>
      <c r="BM127" s="416"/>
      <c r="BN127" s="416"/>
      <c r="BO127" s="416"/>
      <c r="BP127" s="416"/>
      <c r="BQ127" s="416"/>
      <c r="BR127" s="416"/>
      <c r="BS127" s="416"/>
      <c r="BT127" s="416"/>
      <c r="BU127" s="416"/>
      <c r="BV127" s="416"/>
      <c r="BW127" s="416"/>
      <c r="BX127" s="416"/>
      <c r="BY127" s="416"/>
      <c r="BZ127" s="416"/>
      <c r="CA127" s="416"/>
      <c r="CB127" s="416"/>
      <c r="CC127" s="416"/>
      <c r="CD127" s="416"/>
      <c r="CE127" s="416"/>
      <c r="CF127" s="416"/>
      <c r="CG127" s="416"/>
      <c r="CH127" s="416"/>
      <c r="CI127" s="416"/>
      <c r="CJ127" s="416"/>
      <c r="CK127" s="416"/>
      <c r="CL127" s="416"/>
      <c r="CM127" s="416"/>
      <c r="CN127" s="416"/>
      <c r="CO127" s="416"/>
      <c r="CP127" s="416"/>
      <c r="CQ127" s="416"/>
      <c r="CR127" s="416"/>
      <c r="CS127" s="416"/>
      <c r="CT127" s="416"/>
      <c r="CU127" s="416"/>
      <c r="CV127" s="416"/>
      <c r="CW127" s="416"/>
      <c r="CX127" s="416"/>
      <c r="CY127" s="416"/>
      <c r="CZ127" s="416"/>
      <c r="DA127" s="416"/>
      <c r="DB127" s="416"/>
      <c r="DC127" s="416"/>
      <c r="DD127" s="416"/>
      <c r="DE127" s="416"/>
      <c r="DF127" s="416"/>
      <c r="DG127" s="416"/>
      <c r="DH127" s="416"/>
      <c r="DI127" s="416"/>
      <c r="DJ127" s="416"/>
      <c r="DK127" s="416"/>
      <c r="DL127" s="416"/>
      <c r="DM127" s="416"/>
      <c r="DN127" s="416"/>
      <c r="DO127" s="416"/>
      <c r="DP127" s="416"/>
      <c r="DQ127" s="416"/>
      <c r="DR127" s="416"/>
      <c r="DS127" s="416"/>
      <c r="DT127" s="416"/>
      <c r="DU127" s="416"/>
      <c r="DV127" s="416"/>
      <c r="DW127" s="416"/>
      <c r="DX127" s="416"/>
      <c r="DY127" s="416"/>
      <c r="DZ127" s="416"/>
      <c r="EA127" s="416"/>
      <c r="EB127" s="416"/>
      <c r="EC127" s="416"/>
      <c r="ED127" s="416"/>
      <c r="EE127" s="416"/>
      <c r="EF127" s="416"/>
      <c r="EG127" s="416"/>
      <c r="EH127" s="416"/>
      <c r="EI127" s="416"/>
      <c r="EJ127" s="416"/>
      <c r="EK127" s="416"/>
      <c r="EL127" s="416"/>
      <c r="EM127" s="416"/>
      <c r="EN127" s="416"/>
      <c r="EO127" s="416"/>
      <c r="EP127" s="416"/>
      <c r="EQ127" s="416"/>
      <c r="ER127" s="416"/>
      <c r="ES127" s="416"/>
      <c r="ET127" s="416"/>
      <c r="EU127" s="416"/>
      <c r="EV127" s="416"/>
      <c r="EW127" s="416"/>
      <c r="EX127" s="416"/>
      <c r="EY127" s="416"/>
      <c r="EZ127" s="416"/>
      <c r="FA127" s="416"/>
      <c r="FB127" s="416"/>
      <c r="FC127" s="416"/>
      <c r="FD127" s="416"/>
      <c r="FE127" s="416"/>
      <c r="FF127" s="416"/>
      <c r="FG127" s="416"/>
      <c r="FH127" s="416"/>
      <c r="FI127" s="416"/>
      <c r="FJ127" s="416"/>
      <c r="FK127" s="416"/>
      <c r="FL127" s="416"/>
      <c r="FM127" s="416"/>
      <c r="FN127" s="416"/>
      <c r="FO127" s="416"/>
      <c r="FP127" s="416"/>
      <c r="FQ127" s="416"/>
      <c r="FR127" s="416"/>
      <c r="FS127" s="416"/>
      <c r="FT127" s="416"/>
      <c r="FU127" s="416"/>
      <c r="FV127" s="416"/>
      <c r="FW127" s="416"/>
      <c r="FX127" s="416"/>
      <c r="FY127" s="416"/>
      <c r="FZ127" s="416"/>
      <c r="GA127" s="416"/>
      <c r="GB127" s="416"/>
      <c r="GC127" s="416"/>
      <c r="GD127" s="416"/>
      <c r="GE127" s="416"/>
      <c r="GF127" s="416"/>
      <c r="GG127" s="416"/>
      <c r="GH127" s="416"/>
      <c r="GI127" s="416"/>
      <c r="GJ127" s="416"/>
      <c r="GK127" s="416"/>
      <c r="GL127" s="416"/>
      <c r="GM127" s="416"/>
      <c r="GN127" s="416"/>
      <c r="GO127" s="416"/>
      <c r="GP127" s="416"/>
      <c r="GQ127" s="416"/>
      <c r="GR127" s="416"/>
      <c r="GS127" s="416"/>
      <c r="GT127" s="416"/>
      <c r="GU127" s="416"/>
      <c r="GV127" s="416"/>
      <c r="GW127" s="416"/>
      <c r="GX127" s="416"/>
      <c r="GY127" s="416"/>
      <c r="GZ127" s="416"/>
      <c r="HA127" s="416"/>
      <c r="HB127" s="416"/>
      <c r="HC127" s="416"/>
      <c r="HD127" s="416"/>
      <c r="HE127" s="416"/>
      <c r="HF127" s="416"/>
      <c r="HG127" s="416"/>
      <c r="HH127" s="416"/>
      <c r="HI127" s="416"/>
      <c r="HJ127" s="416"/>
      <c r="HK127" s="416"/>
      <c r="HL127" s="416"/>
      <c r="HM127" s="416"/>
      <c r="HN127" s="416"/>
      <c r="HO127" s="416"/>
      <c r="HP127" s="416"/>
      <c r="HQ127" s="416"/>
      <c r="HR127" s="416"/>
      <c r="HS127" s="416"/>
      <c r="HT127" s="416"/>
      <c r="HU127" s="416"/>
      <c r="HV127" s="416"/>
      <c r="HW127" s="416"/>
      <c r="HX127" s="416"/>
      <c r="HY127" s="416"/>
      <c r="HZ127" s="416"/>
      <c r="IA127" s="416"/>
      <c r="IB127" s="416"/>
      <c r="IC127" s="416"/>
      <c r="ID127" s="416"/>
      <c r="IE127" s="416"/>
      <c r="IF127" s="416"/>
      <c r="IG127" s="416"/>
      <c r="IH127" s="416"/>
      <c r="II127" s="416"/>
      <c r="IJ127" s="416"/>
      <c r="IK127" s="416"/>
      <c r="IL127" s="416"/>
      <c r="IM127" s="416"/>
      <c r="IN127" s="416"/>
      <c r="IO127" s="416"/>
      <c r="IP127" s="416"/>
      <c r="IQ127" s="416"/>
      <c r="IR127" s="416"/>
      <c r="IS127" s="416"/>
      <c r="IT127" s="416"/>
      <c r="IU127" s="416"/>
      <c r="IV127" s="416"/>
      <c r="IW127" s="416"/>
      <c r="IX127" s="416"/>
      <c r="IY127" s="416"/>
      <c r="IZ127" s="416"/>
      <c r="JA127" s="416"/>
      <c r="JB127" s="416"/>
      <c r="JC127" s="416"/>
      <c r="JD127" s="416"/>
      <c r="JE127" s="416"/>
      <c r="JF127" s="416"/>
      <c r="JG127" s="416"/>
      <c r="JH127" s="416"/>
      <c r="JI127" s="416"/>
      <c r="JJ127" s="416"/>
      <c r="JK127" s="416"/>
      <c r="JL127" s="416"/>
      <c r="JM127" s="416"/>
      <c r="JN127" s="416"/>
      <c r="JO127" s="416"/>
      <c r="JP127" s="416"/>
      <c r="JQ127" s="416"/>
      <c r="JR127" s="416"/>
      <c r="JS127" s="416"/>
      <c r="JT127" s="416"/>
      <c r="JU127" s="416"/>
      <c r="JV127" s="416"/>
      <c r="JW127" s="416"/>
      <c r="JX127" s="416"/>
      <c r="JY127" s="416"/>
      <c r="JZ127" s="416"/>
      <c r="KA127" s="416"/>
      <c r="KB127" s="416"/>
      <c r="KC127" s="416"/>
      <c r="KD127" s="416"/>
      <c r="KE127" s="416"/>
      <c r="KF127" s="416"/>
      <c r="KG127" s="416"/>
      <c r="KH127" s="416"/>
      <c r="KI127" s="416"/>
      <c r="KJ127" s="416"/>
      <c r="KK127" s="416"/>
      <c r="KL127" s="416"/>
      <c r="KM127" s="416"/>
      <c r="KN127" s="416"/>
      <c r="KO127" s="416"/>
      <c r="KP127" s="416"/>
      <c r="KQ127" s="416"/>
      <c r="KR127" s="416"/>
      <c r="KS127" s="416"/>
      <c r="KT127" s="416"/>
      <c r="KU127" s="416"/>
      <c r="KV127" s="416"/>
      <c r="KW127" s="416"/>
      <c r="KX127" s="416"/>
      <c r="KY127" s="416"/>
      <c r="KZ127" s="416"/>
      <c r="LA127" s="416"/>
      <c r="LB127" s="416"/>
      <c r="LC127" s="416"/>
      <c r="LD127" s="416"/>
      <c r="LE127" s="416"/>
      <c r="LF127" s="416"/>
      <c r="LG127" s="416"/>
      <c r="LH127" s="416"/>
      <c r="LI127" s="416"/>
      <c r="LJ127" s="416"/>
      <c r="LK127" s="416"/>
      <c r="LL127" s="416"/>
      <c r="LM127" s="416"/>
      <c r="LN127" s="416"/>
      <c r="LO127" s="416"/>
      <c r="LP127" s="416"/>
      <c r="LQ127" s="416"/>
      <c r="LR127" s="416"/>
      <c r="LS127" s="416"/>
      <c r="LT127" s="416"/>
      <c r="LU127" s="416"/>
      <c r="LV127" s="416"/>
      <c r="LW127" s="416"/>
      <c r="LX127" s="416"/>
      <c r="LY127" s="416"/>
      <c r="LZ127" s="416"/>
      <c r="MA127" s="416"/>
      <c r="MB127" s="416"/>
      <c r="MC127" s="416"/>
      <c r="MD127" s="416"/>
      <c r="ME127" s="416"/>
      <c r="MF127" s="416"/>
      <c r="MG127" s="416"/>
      <c r="MH127" s="416"/>
      <c r="MI127" s="416"/>
      <c r="MJ127" s="416"/>
      <c r="MK127" s="416"/>
      <c r="ML127" s="416"/>
      <c r="MM127" s="416"/>
      <c r="MN127" s="416"/>
      <c r="MO127" s="416"/>
      <c r="MP127" s="416"/>
      <c r="MQ127" s="416"/>
      <c r="MR127" s="416"/>
      <c r="MS127" s="416"/>
      <c r="MT127" s="416"/>
      <c r="MU127" s="416"/>
      <c r="MV127" s="416"/>
      <c r="MW127" s="416"/>
      <c r="MX127" s="416"/>
      <c r="MY127" s="416"/>
      <c r="MZ127" s="416"/>
      <c r="NA127" s="416"/>
      <c r="NB127" s="416"/>
      <c r="NC127" s="416"/>
      <c r="ND127" s="416"/>
      <c r="NE127" s="416"/>
      <c r="NF127" s="416"/>
      <c r="NG127" s="416"/>
      <c r="NH127" s="416"/>
      <c r="NI127" s="416"/>
      <c r="NJ127" s="416"/>
      <c r="NK127" s="416"/>
      <c r="NL127" s="416"/>
      <c r="NM127" s="416"/>
      <c r="NN127" s="416"/>
      <c r="NO127" s="416"/>
      <c r="NP127" s="416"/>
      <c r="NQ127" s="416"/>
      <c r="NR127" s="416"/>
      <c r="NS127" s="416"/>
      <c r="NT127" s="416"/>
      <c r="NU127" s="416"/>
      <c r="NV127" s="416"/>
      <c r="NW127" s="416"/>
      <c r="NX127" s="416"/>
      <c r="NY127" s="416"/>
      <c r="NZ127" s="416"/>
      <c r="OA127" s="416"/>
      <c r="OB127" s="416"/>
      <c r="OC127" s="416"/>
      <c r="OD127" s="416"/>
      <c r="OE127" s="416"/>
      <c r="OF127" s="416"/>
      <c r="OG127" s="416"/>
      <c r="OH127" s="416"/>
      <c r="OI127" s="416"/>
      <c r="OJ127" s="416"/>
      <c r="OK127" s="416"/>
      <c r="OL127" s="416"/>
      <c r="OM127" s="416"/>
      <c r="ON127" s="416"/>
      <c r="OO127" s="416"/>
      <c r="OP127" s="416"/>
      <c r="OQ127" s="416"/>
      <c r="OR127" s="416"/>
      <c r="OS127" s="416"/>
      <c r="OT127" s="416"/>
      <c r="OU127" s="416"/>
      <c r="OV127" s="416"/>
      <c r="OW127" s="416"/>
      <c r="OX127" s="416"/>
      <c r="OY127" s="416"/>
      <c r="OZ127" s="416"/>
      <c r="PA127" s="416"/>
      <c r="PB127" s="416"/>
      <c r="PC127" s="416"/>
      <c r="PD127" s="416"/>
      <c r="PE127" s="416"/>
      <c r="PF127" s="416"/>
      <c r="PG127" s="416"/>
      <c r="PH127" s="416"/>
      <c r="PI127" s="416"/>
      <c r="PJ127" s="416"/>
      <c r="PK127" s="416"/>
      <c r="PL127" s="416"/>
      <c r="PM127" s="416"/>
      <c r="PN127" s="416"/>
      <c r="PO127" s="416"/>
      <c r="PP127" s="416"/>
      <c r="PQ127" s="416"/>
      <c r="PR127" s="416"/>
      <c r="PS127" s="416"/>
      <c r="PT127" s="416"/>
      <c r="PU127" s="416"/>
      <c r="PV127" s="416"/>
      <c r="PW127" s="416"/>
      <c r="PX127" s="416"/>
      <c r="PY127" s="416"/>
      <c r="PZ127" s="416"/>
      <c r="QA127" s="416"/>
      <c r="QB127" s="416"/>
      <c r="QC127" s="416"/>
      <c r="QD127" s="416"/>
      <c r="QE127" s="416"/>
      <c r="QF127" s="416"/>
      <c r="QG127" s="416"/>
      <c r="QH127" s="416"/>
      <c r="QI127" s="416"/>
      <c r="QJ127" s="416"/>
      <c r="QK127" s="416"/>
      <c r="QL127" s="416"/>
      <c r="QM127" s="416"/>
      <c r="QN127" s="416"/>
      <c r="QO127" s="416"/>
      <c r="QP127" s="416"/>
      <c r="QQ127" s="416"/>
      <c r="QR127" s="416"/>
      <c r="QS127" s="416"/>
      <c r="QT127" s="416"/>
      <c r="QU127" s="416"/>
      <c r="QV127" s="416"/>
      <c r="QW127" s="416"/>
      <c r="QX127" s="416"/>
      <c r="QY127" s="416"/>
      <c r="QZ127" s="416"/>
      <c r="RA127" s="416"/>
      <c r="RB127" s="416"/>
      <c r="RC127" s="416"/>
      <c r="RD127" s="416"/>
      <c r="RE127" s="416"/>
      <c r="RF127" s="416"/>
      <c r="RG127" s="416"/>
      <c r="RH127" s="416"/>
      <c r="RI127" s="416"/>
      <c r="RJ127" s="416"/>
      <c r="RK127" s="416"/>
      <c r="RL127" s="416"/>
      <c r="RM127" s="416"/>
      <c r="RN127" s="416"/>
      <c r="RO127" s="416"/>
      <c r="RP127" s="416"/>
      <c r="RQ127" s="416"/>
      <c r="RR127" s="416"/>
      <c r="RS127" s="416"/>
      <c r="RT127" s="416"/>
      <c r="RU127" s="416"/>
      <c r="RV127" s="416"/>
      <c r="RW127" s="416"/>
      <c r="RX127" s="416"/>
      <c r="RY127" s="416"/>
      <c r="RZ127" s="416"/>
      <c r="SA127" s="416"/>
      <c r="SB127" s="416"/>
      <c r="SC127" s="416"/>
      <c r="SD127" s="416"/>
      <c r="SE127" s="416"/>
      <c r="SF127" s="416"/>
      <c r="SG127" s="416"/>
      <c r="SH127" s="416"/>
      <c r="SI127" s="416"/>
      <c r="SJ127" s="416"/>
      <c r="SK127" s="416"/>
      <c r="SL127" s="416"/>
      <c r="SM127" s="416"/>
      <c r="SN127" s="416"/>
      <c r="SO127" s="416"/>
      <c r="SP127" s="416"/>
      <c r="SQ127" s="416"/>
      <c r="SR127" s="416"/>
      <c r="SS127" s="416"/>
      <c r="ST127" s="416"/>
      <c r="SU127" s="416"/>
      <c r="SV127" s="416"/>
      <c r="SW127" s="416"/>
      <c r="SX127" s="416"/>
      <c r="SY127" s="416"/>
      <c r="SZ127" s="416"/>
      <c r="TA127" s="416"/>
      <c r="TB127" s="416"/>
      <c r="TC127" s="416"/>
      <c r="TD127" s="416"/>
      <c r="TE127" s="416"/>
      <c r="TF127" s="416"/>
      <c r="TG127" s="416"/>
      <c r="TH127" s="416"/>
      <c r="TI127" s="416"/>
      <c r="TJ127" s="416"/>
      <c r="TK127" s="416"/>
      <c r="TL127" s="416"/>
      <c r="TM127" s="416"/>
      <c r="TN127" s="416"/>
      <c r="TO127" s="416"/>
      <c r="TP127" s="416"/>
      <c r="TQ127" s="416"/>
      <c r="TR127" s="416"/>
      <c r="TS127" s="416"/>
      <c r="TT127" s="416"/>
      <c r="TU127" s="416"/>
      <c r="TV127" s="416"/>
      <c r="TW127" s="416"/>
      <c r="TX127" s="416"/>
      <c r="TY127" s="416"/>
      <c r="TZ127" s="416"/>
      <c r="UA127" s="416"/>
      <c r="UB127" s="416"/>
      <c r="UC127" s="416"/>
      <c r="UD127" s="416"/>
      <c r="UE127" s="416"/>
      <c r="UF127" s="416"/>
      <c r="UG127" s="416"/>
      <c r="UH127" s="416"/>
      <c r="UI127" s="416"/>
      <c r="UJ127" s="416"/>
      <c r="UK127" s="416"/>
      <c r="UL127" s="416"/>
      <c r="UM127" s="416"/>
      <c r="UN127" s="416"/>
      <c r="UO127" s="416"/>
      <c r="UP127" s="416"/>
      <c r="UQ127" s="416"/>
      <c r="UR127" s="416"/>
      <c r="US127" s="416"/>
      <c r="UT127" s="416"/>
      <c r="UU127" s="416"/>
      <c r="UV127" s="416"/>
      <c r="UW127" s="416"/>
      <c r="UX127" s="416"/>
      <c r="UY127" s="416"/>
      <c r="UZ127" s="416"/>
      <c r="VA127" s="416"/>
      <c r="VB127" s="416"/>
      <c r="VC127" s="416"/>
      <c r="VD127" s="416"/>
      <c r="VE127" s="416"/>
      <c r="VF127" s="416"/>
      <c r="VG127" s="416"/>
      <c r="VH127" s="416"/>
      <c r="VI127" s="416"/>
      <c r="VJ127" s="416"/>
      <c r="VK127" s="416"/>
      <c r="VL127" s="416"/>
      <c r="VM127" s="416"/>
      <c r="VN127" s="416"/>
      <c r="VO127" s="416"/>
      <c r="VP127" s="416"/>
      <c r="VQ127" s="416"/>
      <c r="VR127" s="416"/>
      <c r="VS127" s="416"/>
      <c r="VT127" s="416"/>
      <c r="VU127" s="416"/>
      <c r="VV127" s="416"/>
      <c r="VW127" s="416"/>
      <c r="VX127" s="416"/>
      <c r="VY127" s="416"/>
      <c r="VZ127" s="416"/>
      <c r="WA127" s="416"/>
      <c r="WB127" s="416"/>
      <c r="WC127" s="416"/>
      <c r="WD127" s="416"/>
      <c r="WE127" s="416"/>
      <c r="WF127" s="416"/>
      <c r="WG127" s="416"/>
      <c r="WH127" s="416"/>
      <c r="WI127" s="416"/>
      <c r="WJ127" s="416"/>
      <c r="WK127" s="416"/>
      <c r="WL127" s="416"/>
      <c r="WM127" s="416"/>
      <c r="WN127" s="416"/>
      <c r="WO127" s="416"/>
      <c r="WP127" s="416"/>
      <c r="WQ127" s="416"/>
      <c r="WR127" s="416"/>
      <c r="WS127" s="416"/>
      <c r="WT127" s="416"/>
      <c r="WU127" s="416"/>
      <c r="WV127" s="416"/>
      <c r="WW127" s="416"/>
      <c r="WX127" s="416"/>
      <c r="WY127" s="416"/>
      <c r="WZ127" s="416"/>
      <c r="XA127" s="416"/>
      <c r="XB127" s="416"/>
      <c r="XC127" s="416"/>
      <c r="XD127" s="416"/>
      <c r="XE127" s="416"/>
      <c r="XF127" s="416"/>
      <c r="XG127" s="416"/>
      <c r="XH127" s="416"/>
      <c r="XI127" s="416"/>
      <c r="XJ127" s="416"/>
      <c r="XK127" s="416"/>
      <c r="XL127" s="416"/>
      <c r="XM127" s="416"/>
      <c r="XN127" s="416"/>
      <c r="XO127" s="416"/>
      <c r="XP127" s="416"/>
      <c r="XQ127" s="416"/>
      <c r="XR127" s="416"/>
      <c r="XS127" s="416"/>
      <c r="XT127" s="416"/>
      <c r="XU127" s="416"/>
      <c r="XV127" s="416"/>
      <c r="XW127" s="416"/>
      <c r="XX127" s="416"/>
      <c r="XY127" s="416"/>
      <c r="XZ127" s="416"/>
      <c r="YA127" s="416"/>
      <c r="YB127" s="416"/>
      <c r="YC127" s="416"/>
      <c r="YD127" s="416"/>
      <c r="YE127" s="416"/>
      <c r="YF127" s="416"/>
      <c r="YG127" s="416"/>
      <c r="YH127" s="416"/>
      <c r="YI127" s="416"/>
      <c r="YJ127" s="416"/>
      <c r="YK127" s="416"/>
      <c r="YL127" s="416"/>
      <c r="YM127" s="416"/>
      <c r="YN127" s="416"/>
      <c r="YO127" s="416"/>
      <c r="YP127" s="416"/>
      <c r="YQ127" s="416"/>
      <c r="YR127" s="416"/>
      <c r="YS127" s="416"/>
      <c r="YT127" s="416"/>
      <c r="YU127" s="416"/>
      <c r="YV127" s="416"/>
      <c r="YW127" s="416"/>
      <c r="YX127" s="416"/>
      <c r="YY127" s="416"/>
      <c r="YZ127" s="416"/>
      <c r="ZA127" s="416"/>
      <c r="ZB127" s="416"/>
      <c r="ZC127" s="416"/>
      <c r="ZD127" s="416"/>
      <c r="ZE127" s="416"/>
      <c r="ZF127" s="416"/>
      <c r="ZG127" s="416"/>
      <c r="ZH127" s="416"/>
      <c r="ZI127" s="416"/>
      <c r="ZJ127" s="416"/>
      <c r="ZK127" s="416"/>
      <c r="ZL127" s="416"/>
      <c r="ZM127" s="416"/>
      <c r="ZN127" s="416"/>
      <c r="ZO127" s="416"/>
      <c r="ZP127" s="416"/>
      <c r="ZQ127" s="416"/>
      <c r="ZR127" s="416"/>
      <c r="ZS127" s="416"/>
      <c r="ZT127" s="416"/>
      <c r="ZU127" s="416"/>
      <c r="ZV127" s="416"/>
      <c r="ZW127" s="416"/>
      <c r="ZX127" s="416"/>
      <c r="ZY127" s="416"/>
      <c r="ZZ127" s="416"/>
      <c r="AAA127" s="416"/>
      <c r="AAB127" s="416"/>
      <c r="AAC127" s="416"/>
      <c r="AAD127" s="416"/>
      <c r="AAE127" s="416"/>
      <c r="AAF127" s="416"/>
      <c r="AAG127" s="416"/>
      <c r="AAH127" s="416"/>
      <c r="AAI127" s="416"/>
      <c r="AAJ127" s="416"/>
      <c r="AAK127" s="416"/>
      <c r="AAL127" s="416"/>
      <c r="AAM127" s="416"/>
      <c r="AAN127" s="416"/>
      <c r="AAO127" s="416"/>
      <c r="AAP127" s="416"/>
      <c r="AAQ127" s="416"/>
      <c r="AAR127" s="416"/>
      <c r="AAS127" s="416"/>
      <c r="AAT127" s="416"/>
    </row>
    <row r="128" spans="1:722" s="417" customFormat="1" ht="217.5" x14ac:dyDescent="0.35">
      <c r="A128" s="415" t="s">
        <v>451</v>
      </c>
      <c r="B128" s="418" t="s">
        <v>452</v>
      </c>
      <c r="C128" s="415"/>
      <c r="D128" s="415" t="s">
        <v>497</v>
      </c>
      <c r="E128" s="415" t="s">
        <v>605</v>
      </c>
      <c r="F128" s="415"/>
      <c r="G128" s="415"/>
      <c r="H128" s="415">
        <v>25982</v>
      </c>
      <c r="I128" s="415" t="s">
        <v>824</v>
      </c>
      <c r="J128" s="415" t="s">
        <v>606</v>
      </c>
      <c r="K128" s="415" t="s">
        <v>607</v>
      </c>
      <c r="L128" s="415"/>
      <c r="M128" s="415" t="s">
        <v>606</v>
      </c>
      <c r="N128" s="415">
        <v>25746</v>
      </c>
      <c r="O128" s="420"/>
      <c r="P128" s="420"/>
      <c r="Q128" s="420"/>
      <c r="R128" s="420"/>
      <c r="S128" s="420"/>
      <c r="T128" s="420"/>
      <c r="U128" s="420"/>
      <c r="V128" s="420"/>
      <c r="W128" s="420"/>
      <c r="X128" s="420"/>
      <c r="Y128" s="420"/>
      <c r="Z128" s="420"/>
      <c r="AA128" s="420"/>
      <c r="AB128" s="420"/>
      <c r="AC128" s="420"/>
      <c r="AD128" s="420"/>
      <c r="AE128" s="420"/>
      <c r="AF128" s="420"/>
      <c r="AG128" s="420"/>
      <c r="AH128" s="420"/>
      <c r="AI128" s="420"/>
      <c r="AJ128" s="420"/>
      <c r="AK128" s="420"/>
      <c r="AL128" s="420"/>
      <c r="AM128" s="420"/>
      <c r="AN128" s="420"/>
      <c r="AO128" s="420"/>
      <c r="AP128" s="420"/>
      <c r="AQ128" s="420"/>
      <c r="AR128" s="420"/>
      <c r="AS128" s="420"/>
      <c r="AT128" s="420"/>
      <c r="AU128" s="420"/>
      <c r="AV128" s="420"/>
      <c r="AW128" s="420"/>
      <c r="AX128" s="420"/>
      <c r="AY128" s="420"/>
      <c r="AZ128" s="420"/>
      <c r="BA128" s="420"/>
      <c r="BB128" s="420"/>
      <c r="BC128" s="420"/>
      <c r="BD128" s="420"/>
      <c r="BE128" s="420"/>
      <c r="BF128" s="420"/>
      <c r="BG128" s="420"/>
      <c r="BH128" s="420"/>
      <c r="BI128" s="420"/>
      <c r="BJ128" s="420"/>
      <c r="BK128" s="420"/>
      <c r="BL128" s="420"/>
      <c r="BM128" s="420"/>
      <c r="BN128" s="420"/>
      <c r="BO128" s="420"/>
      <c r="BP128" s="420"/>
      <c r="BQ128" s="420"/>
      <c r="BR128" s="420"/>
      <c r="BS128" s="420"/>
      <c r="BT128" s="420"/>
      <c r="BU128" s="420"/>
      <c r="BV128" s="420"/>
      <c r="BW128" s="420"/>
      <c r="BX128" s="420"/>
      <c r="BY128" s="420"/>
      <c r="BZ128" s="420"/>
      <c r="CA128" s="420"/>
      <c r="CB128" s="420"/>
      <c r="CC128" s="420"/>
      <c r="CD128" s="420"/>
      <c r="CE128" s="420"/>
      <c r="CF128" s="420"/>
      <c r="CG128" s="420"/>
      <c r="CH128" s="420"/>
      <c r="CI128" s="420"/>
      <c r="CJ128" s="420"/>
      <c r="CK128" s="420"/>
      <c r="CL128" s="420"/>
      <c r="CM128" s="420"/>
      <c r="CN128" s="420"/>
      <c r="CO128" s="420"/>
      <c r="CP128" s="420"/>
      <c r="CQ128" s="420"/>
      <c r="CR128" s="420"/>
      <c r="CS128" s="420"/>
      <c r="CT128" s="420"/>
      <c r="CU128" s="420"/>
      <c r="CV128" s="420"/>
      <c r="CW128" s="420"/>
      <c r="CX128" s="420"/>
      <c r="CY128" s="420"/>
      <c r="CZ128" s="420"/>
      <c r="DA128" s="420"/>
      <c r="DB128" s="420"/>
      <c r="DC128" s="420"/>
      <c r="DD128" s="420"/>
      <c r="DE128" s="420"/>
      <c r="DF128" s="420"/>
      <c r="DG128" s="420"/>
      <c r="DH128" s="420"/>
      <c r="DI128" s="420"/>
      <c r="DJ128" s="420"/>
      <c r="DK128" s="420"/>
      <c r="DL128" s="420"/>
      <c r="DM128" s="420"/>
      <c r="DN128" s="420"/>
      <c r="DO128" s="420"/>
      <c r="DP128" s="420"/>
      <c r="DQ128" s="420"/>
      <c r="DR128" s="420"/>
      <c r="DS128" s="420"/>
      <c r="DT128" s="420"/>
      <c r="DU128" s="420"/>
      <c r="DV128" s="420"/>
      <c r="DW128" s="420"/>
      <c r="DX128" s="420"/>
      <c r="DY128" s="420"/>
      <c r="DZ128" s="420"/>
      <c r="EA128" s="420"/>
      <c r="EB128" s="420"/>
      <c r="EC128" s="420"/>
      <c r="ED128" s="420"/>
      <c r="EE128" s="420"/>
      <c r="EF128" s="420"/>
      <c r="EG128" s="420"/>
      <c r="EH128" s="420"/>
      <c r="EI128" s="420"/>
      <c r="EJ128" s="420"/>
      <c r="EK128" s="420"/>
      <c r="EL128" s="420"/>
      <c r="EM128" s="420"/>
      <c r="EN128" s="420"/>
      <c r="EO128" s="420"/>
      <c r="EP128" s="420"/>
      <c r="EQ128" s="420"/>
      <c r="ER128" s="420"/>
      <c r="ES128" s="420"/>
      <c r="ET128" s="416"/>
      <c r="EU128" s="416"/>
      <c r="EV128" s="416"/>
      <c r="EW128" s="416"/>
      <c r="EX128" s="416"/>
      <c r="EY128" s="416"/>
      <c r="EZ128" s="416"/>
      <c r="FA128" s="416"/>
      <c r="FB128" s="416"/>
      <c r="FC128" s="416"/>
      <c r="FD128" s="416"/>
      <c r="FE128" s="416"/>
      <c r="FF128" s="416"/>
      <c r="FG128" s="416"/>
      <c r="FH128" s="416"/>
      <c r="FI128" s="416"/>
      <c r="FJ128" s="416"/>
      <c r="FK128" s="416"/>
      <c r="FL128" s="416"/>
      <c r="FM128" s="416"/>
      <c r="FN128" s="416"/>
      <c r="FO128" s="416"/>
      <c r="FP128" s="416"/>
      <c r="FQ128" s="416"/>
      <c r="FR128" s="416"/>
      <c r="FS128" s="416"/>
      <c r="FT128" s="416"/>
      <c r="FU128" s="416"/>
      <c r="FV128" s="416"/>
      <c r="FW128" s="416"/>
      <c r="FX128" s="416"/>
      <c r="FY128" s="416"/>
      <c r="FZ128" s="416"/>
      <c r="GA128" s="416"/>
      <c r="GB128" s="416"/>
      <c r="GC128" s="416"/>
      <c r="GD128" s="416"/>
      <c r="GE128" s="416"/>
      <c r="GF128" s="416"/>
      <c r="GG128" s="416"/>
      <c r="GH128" s="416"/>
      <c r="GI128" s="416"/>
      <c r="GJ128" s="416"/>
      <c r="GK128" s="416"/>
      <c r="GL128" s="416"/>
      <c r="GM128" s="416"/>
      <c r="GN128" s="416"/>
      <c r="GO128" s="416"/>
      <c r="GP128" s="416"/>
      <c r="GQ128" s="416"/>
      <c r="GR128" s="416"/>
      <c r="GS128" s="416"/>
      <c r="GT128" s="416"/>
      <c r="GU128" s="416"/>
      <c r="GV128" s="416"/>
      <c r="GW128" s="416"/>
      <c r="GX128" s="416"/>
      <c r="GY128" s="416"/>
      <c r="GZ128" s="416"/>
      <c r="HA128" s="416"/>
      <c r="HB128" s="416"/>
      <c r="HC128" s="416"/>
      <c r="HD128" s="416"/>
      <c r="HE128" s="416"/>
      <c r="HF128" s="416"/>
      <c r="HG128" s="416"/>
      <c r="HH128" s="416"/>
      <c r="HI128" s="416"/>
      <c r="HJ128" s="416"/>
      <c r="HK128" s="416"/>
      <c r="HL128" s="416"/>
      <c r="HM128" s="416"/>
      <c r="HN128" s="416"/>
      <c r="HO128" s="416"/>
      <c r="HP128" s="416"/>
      <c r="HQ128" s="416"/>
      <c r="HR128" s="416"/>
      <c r="HS128" s="416"/>
      <c r="HT128" s="416"/>
      <c r="HU128" s="416"/>
      <c r="HV128" s="416"/>
      <c r="HW128" s="416"/>
      <c r="HX128" s="416"/>
      <c r="HY128" s="416"/>
      <c r="HZ128" s="416"/>
      <c r="IA128" s="416"/>
      <c r="IB128" s="416"/>
      <c r="IC128" s="416"/>
      <c r="ID128" s="416"/>
      <c r="IE128" s="416"/>
      <c r="IF128" s="416"/>
      <c r="IG128" s="416"/>
      <c r="IH128" s="416"/>
      <c r="II128" s="416"/>
      <c r="IJ128" s="416"/>
      <c r="IK128" s="416"/>
      <c r="IL128" s="416"/>
      <c r="IM128" s="416"/>
      <c r="IN128" s="416"/>
      <c r="IO128" s="416"/>
      <c r="IP128" s="416"/>
      <c r="IQ128" s="416"/>
      <c r="IR128" s="416"/>
      <c r="IS128" s="416"/>
      <c r="IT128" s="416"/>
      <c r="IU128" s="416"/>
      <c r="IV128" s="416"/>
      <c r="IW128" s="416"/>
      <c r="IX128" s="416"/>
      <c r="IY128" s="416"/>
      <c r="IZ128" s="416"/>
      <c r="JA128" s="416"/>
      <c r="JB128" s="416"/>
      <c r="JC128" s="416"/>
      <c r="JD128" s="416"/>
      <c r="JE128" s="416"/>
      <c r="JF128" s="416"/>
      <c r="JG128" s="416"/>
      <c r="JH128" s="416"/>
      <c r="JI128" s="416"/>
      <c r="JJ128" s="416"/>
      <c r="JK128" s="416"/>
      <c r="JL128" s="416"/>
      <c r="JM128" s="416"/>
      <c r="JN128" s="416"/>
      <c r="JO128" s="416"/>
      <c r="JP128" s="416"/>
      <c r="JQ128" s="416"/>
      <c r="JR128" s="416"/>
      <c r="JS128" s="416"/>
      <c r="JT128" s="416"/>
      <c r="JU128" s="416"/>
      <c r="JV128" s="416"/>
      <c r="JW128" s="416"/>
      <c r="JX128" s="416"/>
      <c r="JY128" s="416"/>
      <c r="JZ128" s="416"/>
      <c r="KA128" s="416"/>
      <c r="KB128" s="416"/>
      <c r="KC128" s="416"/>
      <c r="KD128" s="416"/>
      <c r="KE128" s="416"/>
      <c r="KF128" s="416"/>
      <c r="KG128" s="416"/>
      <c r="KH128" s="416"/>
      <c r="KI128" s="416"/>
      <c r="KJ128" s="416"/>
      <c r="KK128" s="416"/>
      <c r="KL128" s="416"/>
      <c r="KM128" s="416"/>
      <c r="KN128" s="416"/>
      <c r="KO128" s="416"/>
      <c r="KP128" s="416"/>
      <c r="KQ128" s="416"/>
      <c r="KR128" s="416"/>
      <c r="KS128" s="416"/>
      <c r="KT128" s="416"/>
      <c r="KU128" s="416"/>
      <c r="KV128" s="416"/>
      <c r="KW128" s="416"/>
      <c r="KX128" s="416"/>
      <c r="KY128" s="416"/>
      <c r="KZ128" s="416"/>
      <c r="LA128" s="416"/>
      <c r="LB128" s="416"/>
      <c r="LC128" s="416"/>
      <c r="LD128" s="416"/>
      <c r="LE128" s="416"/>
      <c r="LF128" s="416"/>
      <c r="LG128" s="416"/>
      <c r="LH128" s="416"/>
      <c r="LI128" s="416"/>
      <c r="LJ128" s="416"/>
      <c r="LK128" s="416"/>
      <c r="LL128" s="416"/>
      <c r="LM128" s="416"/>
      <c r="LN128" s="416"/>
      <c r="LO128" s="416"/>
      <c r="LP128" s="416"/>
      <c r="LQ128" s="416"/>
      <c r="LR128" s="416"/>
      <c r="LS128" s="416"/>
      <c r="LT128" s="416"/>
      <c r="LU128" s="416"/>
      <c r="LV128" s="416"/>
      <c r="LW128" s="416"/>
      <c r="LX128" s="416"/>
      <c r="LY128" s="416"/>
      <c r="LZ128" s="416"/>
      <c r="MA128" s="416"/>
      <c r="MB128" s="416"/>
      <c r="MC128" s="416"/>
      <c r="MD128" s="416"/>
      <c r="ME128" s="416"/>
      <c r="MF128" s="416"/>
      <c r="MG128" s="416"/>
      <c r="MH128" s="416"/>
      <c r="MI128" s="416"/>
      <c r="MJ128" s="416"/>
      <c r="MK128" s="416"/>
      <c r="ML128" s="416"/>
      <c r="MM128" s="416"/>
      <c r="MN128" s="416"/>
      <c r="MO128" s="416"/>
      <c r="MP128" s="416"/>
      <c r="MQ128" s="416"/>
      <c r="MR128" s="416"/>
      <c r="MS128" s="416"/>
      <c r="MT128" s="416"/>
      <c r="MU128" s="416"/>
      <c r="MV128" s="416"/>
      <c r="MW128" s="416"/>
      <c r="MX128" s="416"/>
      <c r="MY128" s="416"/>
      <c r="MZ128" s="416"/>
      <c r="NA128" s="416"/>
      <c r="NB128" s="416"/>
      <c r="NC128" s="416"/>
      <c r="ND128" s="416"/>
      <c r="NE128" s="416"/>
      <c r="NF128" s="416"/>
      <c r="NG128" s="416"/>
      <c r="NH128" s="416"/>
      <c r="NI128" s="416"/>
      <c r="NJ128" s="416"/>
      <c r="NK128" s="416"/>
      <c r="NL128" s="416"/>
      <c r="NM128" s="416"/>
      <c r="NN128" s="416"/>
      <c r="NO128" s="416"/>
      <c r="NP128" s="416"/>
      <c r="NQ128" s="416"/>
      <c r="NR128" s="416"/>
      <c r="NS128" s="416"/>
      <c r="NT128" s="416"/>
      <c r="NU128" s="416"/>
      <c r="NV128" s="416"/>
      <c r="NW128" s="416"/>
      <c r="NX128" s="416"/>
      <c r="NY128" s="416"/>
      <c r="NZ128" s="416"/>
      <c r="OA128" s="416"/>
      <c r="OB128" s="416"/>
      <c r="OC128" s="416"/>
      <c r="OD128" s="416"/>
      <c r="OE128" s="416"/>
      <c r="OF128" s="416"/>
      <c r="OG128" s="416"/>
      <c r="OH128" s="416"/>
      <c r="OI128" s="416"/>
      <c r="OJ128" s="416"/>
      <c r="OK128" s="416"/>
      <c r="OL128" s="416"/>
      <c r="OM128" s="416"/>
      <c r="ON128" s="416"/>
      <c r="OO128" s="416"/>
      <c r="OP128" s="416"/>
      <c r="OQ128" s="416"/>
      <c r="OR128" s="416"/>
      <c r="OS128" s="416"/>
      <c r="OT128" s="416"/>
      <c r="OU128" s="416"/>
      <c r="OV128" s="416"/>
      <c r="OW128" s="416"/>
      <c r="OX128" s="416"/>
      <c r="OY128" s="416"/>
      <c r="OZ128" s="416"/>
      <c r="PA128" s="416"/>
      <c r="PB128" s="416"/>
      <c r="PC128" s="416"/>
      <c r="PD128" s="416"/>
      <c r="PE128" s="416"/>
      <c r="PF128" s="416"/>
      <c r="PG128" s="416"/>
      <c r="PH128" s="416"/>
      <c r="PI128" s="416"/>
      <c r="PJ128" s="416"/>
      <c r="PK128" s="416"/>
      <c r="PL128" s="416"/>
      <c r="PM128" s="416"/>
      <c r="PN128" s="416"/>
      <c r="PO128" s="416"/>
      <c r="PP128" s="416"/>
      <c r="PQ128" s="416"/>
      <c r="PR128" s="416"/>
      <c r="PS128" s="416"/>
      <c r="PT128" s="416"/>
      <c r="PU128" s="416"/>
      <c r="PV128" s="416"/>
      <c r="PW128" s="416"/>
      <c r="PX128" s="416"/>
      <c r="PY128" s="416"/>
      <c r="PZ128" s="416"/>
      <c r="QA128" s="416"/>
      <c r="QB128" s="416"/>
      <c r="QC128" s="416"/>
      <c r="QD128" s="416"/>
      <c r="QE128" s="416"/>
      <c r="QF128" s="416"/>
      <c r="QG128" s="416"/>
      <c r="QH128" s="416"/>
      <c r="QI128" s="416"/>
      <c r="QJ128" s="416"/>
      <c r="QK128" s="416"/>
      <c r="QL128" s="416"/>
      <c r="QM128" s="416"/>
      <c r="QN128" s="416"/>
      <c r="QO128" s="416"/>
      <c r="QP128" s="416"/>
      <c r="QQ128" s="416"/>
      <c r="QR128" s="416"/>
      <c r="QS128" s="416"/>
      <c r="QT128" s="416"/>
      <c r="QU128" s="416"/>
      <c r="QV128" s="416"/>
      <c r="QW128" s="416"/>
      <c r="QX128" s="416"/>
      <c r="QY128" s="416"/>
      <c r="QZ128" s="416"/>
      <c r="RA128" s="416"/>
      <c r="RB128" s="416"/>
      <c r="RC128" s="416"/>
      <c r="RD128" s="416"/>
      <c r="RE128" s="416"/>
      <c r="RF128" s="416"/>
      <c r="RG128" s="416"/>
      <c r="RH128" s="416"/>
      <c r="RI128" s="416"/>
      <c r="RJ128" s="416"/>
      <c r="RK128" s="416"/>
      <c r="RL128" s="416"/>
      <c r="RM128" s="416"/>
      <c r="RN128" s="416"/>
      <c r="RO128" s="416"/>
      <c r="RP128" s="416"/>
      <c r="RQ128" s="416"/>
      <c r="RR128" s="416"/>
      <c r="RS128" s="416"/>
      <c r="RT128" s="416"/>
      <c r="RU128" s="416"/>
      <c r="RV128" s="416"/>
      <c r="RW128" s="416"/>
      <c r="RX128" s="416"/>
      <c r="RY128" s="416"/>
      <c r="RZ128" s="416"/>
      <c r="SA128" s="416"/>
      <c r="SB128" s="416"/>
      <c r="SC128" s="416"/>
      <c r="SD128" s="416"/>
      <c r="SE128" s="416"/>
      <c r="SF128" s="416"/>
      <c r="SG128" s="416"/>
      <c r="SH128" s="416"/>
      <c r="SI128" s="416"/>
      <c r="SJ128" s="416"/>
      <c r="SK128" s="416"/>
      <c r="SL128" s="416"/>
      <c r="SM128" s="416"/>
      <c r="SN128" s="416"/>
      <c r="SO128" s="416"/>
      <c r="SP128" s="416"/>
      <c r="SQ128" s="416"/>
      <c r="SR128" s="416"/>
      <c r="SS128" s="416"/>
      <c r="ST128" s="416"/>
      <c r="SU128" s="416"/>
      <c r="SV128" s="416"/>
      <c r="SW128" s="416"/>
      <c r="SX128" s="416"/>
      <c r="SY128" s="416"/>
      <c r="SZ128" s="416"/>
      <c r="TA128" s="416"/>
      <c r="TB128" s="416"/>
      <c r="TC128" s="416"/>
      <c r="TD128" s="416"/>
      <c r="TE128" s="416"/>
      <c r="TF128" s="416"/>
      <c r="TG128" s="416"/>
      <c r="TH128" s="416"/>
      <c r="TI128" s="416"/>
      <c r="TJ128" s="416"/>
      <c r="TK128" s="416"/>
      <c r="TL128" s="416"/>
      <c r="TM128" s="416"/>
      <c r="TN128" s="416"/>
      <c r="TO128" s="416"/>
      <c r="TP128" s="416"/>
      <c r="TQ128" s="416"/>
      <c r="TR128" s="416"/>
      <c r="TS128" s="416"/>
      <c r="TT128" s="416"/>
      <c r="TU128" s="416"/>
      <c r="TV128" s="416"/>
      <c r="TW128" s="416"/>
      <c r="TX128" s="416"/>
      <c r="TY128" s="416"/>
      <c r="TZ128" s="416"/>
      <c r="UA128" s="416"/>
      <c r="UB128" s="416"/>
      <c r="UC128" s="416"/>
      <c r="UD128" s="416"/>
      <c r="UE128" s="416"/>
      <c r="UF128" s="416"/>
      <c r="UG128" s="416"/>
      <c r="UH128" s="416"/>
      <c r="UI128" s="416"/>
      <c r="UJ128" s="416"/>
      <c r="UK128" s="416"/>
      <c r="UL128" s="416"/>
      <c r="UM128" s="416"/>
      <c r="UN128" s="416"/>
      <c r="UO128" s="416"/>
      <c r="UP128" s="416"/>
      <c r="UQ128" s="416"/>
      <c r="UR128" s="416"/>
      <c r="US128" s="416"/>
      <c r="UT128" s="416"/>
      <c r="UU128" s="416"/>
      <c r="UV128" s="416"/>
      <c r="UW128" s="416"/>
      <c r="UX128" s="416"/>
      <c r="UY128" s="416"/>
      <c r="UZ128" s="416"/>
      <c r="VA128" s="416"/>
      <c r="VB128" s="416"/>
      <c r="VC128" s="416"/>
      <c r="VD128" s="416"/>
      <c r="VE128" s="416"/>
      <c r="VF128" s="416"/>
      <c r="VG128" s="416"/>
      <c r="VH128" s="416"/>
      <c r="VI128" s="416"/>
      <c r="VJ128" s="416"/>
      <c r="VK128" s="416"/>
      <c r="VL128" s="416"/>
      <c r="VM128" s="416"/>
      <c r="VN128" s="416"/>
      <c r="VO128" s="416"/>
      <c r="VP128" s="416"/>
      <c r="VQ128" s="416"/>
      <c r="VR128" s="416"/>
      <c r="VS128" s="416"/>
      <c r="VT128" s="416"/>
      <c r="VU128" s="416"/>
      <c r="VV128" s="416"/>
      <c r="VW128" s="416"/>
      <c r="VX128" s="416"/>
      <c r="VY128" s="416"/>
      <c r="VZ128" s="416"/>
      <c r="WA128" s="416"/>
      <c r="WB128" s="416"/>
      <c r="WC128" s="416"/>
      <c r="WD128" s="416"/>
      <c r="WE128" s="416"/>
      <c r="WF128" s="416"/>
      <c r="WG128" s="416"/>
      <c r="WH128" s="416"/>
      <c r="WI128" s="416"/>
      <c r="WJ128" s="416"/>
      <c r="WK128" s="416"/>
      <c r="WL128" s="416"/>
      <c r="WM128" s="416"/>
      <c r="WN128" s="416"/>
      <c r="WO128" s="416"/>
      <c r="WP128" s="416"/>
      <c r="WQ128" s="416"/>
      <c r="WR128" s="416"/>
      <c r="WS128" s="416"/>
      <c r="WT128" s="416"/>
      <c r="WU128" s="416"/>
      <c r="WV128" s="416"/>
      <c r="WW128" s="416"/>
      <c r="WX128" s="416"/>
      <c r="WY128" s="416"/>
      <c r="WZ128" s="416"/>
      <c r="XA128" s="416"/>
      <c r="XB128" s="416"/>
      <c r="XC128" s="416"/>
      <c r="XD128" s="416"/>
      <c r="XE128" s="416"/>
      <c r="XF128" s="416"/>
      <c r="XG128" s="416"/>
      <c r="XH128" s="416"/>
      <c r="XI128" s="416"/>
      <c r="XJ128" s="416"/>
      <c r="XK128" s="416"/>
      <c r="XL128" s="416"/>
      <c r="XM128" s="416"/>
      <c r="XN128" s="416"/>
      <c r="XO128" s="416"/>
      <c r="XP128" s="416"/>
      <c r="XQ128" s="416"/>
      <c r="XR128" s="416"/>
      <c r="XS128" s="416"/>
      <c r="XT128" s="416"/>
      <c r="XU128" s="416"/>
      <c r="XV128" s="416"/>
      <c r="XW128" s="416"/>
      <c r="XX128" s="416"/>
      <c r="XY128" s="416"/>
      <c r="XZ128" s="416"/>
      <c r="YA128" s="416"/>
      <c r="YB128" s="416"/>
      <c r="YC128" s="416"/>
      <c r="YD128" s="416"/>
      <c r="YE128" s="416"/>
      <c r="YF128" s="416"/>
      <c r="YG128" s="416"/>
      <c r="YH128" s="416"/>
      <c r="YI128" s="416"/>
      <c r="YJ128" s="416"/>
      <c r="YK128" s="416"/>
      <c r="YL128" s="416"/>
      <c r="YM128" s="416"/>
      <c r="YN128" s="416"/>
      <c r="YO128" s="416"/>
      <c r="YP128" s="416"/>
      <c r="YQ128" s="416"/>
      <c r="YR128" s="416"/>
      <c r="YS128" s="416"/>
      <c r="YT128" s="416"/>
      <c r="YU128" s="416"/>
      <c r="YV128" s="416"/>
      <c r="YW128" s="416"/>
      <c r="YX128" s="416"/>
      <c r="YY128" s="416"/>
      <c r="YZ128" s="416"/>
      <c r="ZA128" s="416"/>
      <c r="ZB128" s="416"/>
      <c r="ZC128" s="416"/>
      <c r="ZD128" s="416"/>
      <c r="ZE128" s="416"/>
      <c r="ZF128" s="416"/>
      <c r="ZG128" s="416"/>
      <c r="ZH128" s="416"/>
      <c r="ZI128" s="416"/>
      <c r="ZJ128" s="416"/>
      <c r="ZK128" s="416"/>
      <c r="ZL128" s="416"/>
      <c r="ZM128" s="416"/>
      <c r="ZN128" s="416"/>
      <c r="ZO128" s="416"/>
      <c r="ZP128" s="416"/>
      <c r="ZQ128" s="416"/>
      <c r="ZR128" s="416"/>
      <c r="ZS128" s="416"/>
      <c r="ZT128" s="416"/>
      <c r="ZU128" s="416"/>
      <c r="ZV128" s="416"/>
      <c r="ZW128" s="416"/>
      <c r="ZX128" s="416"/>
      <c r="ZY128" s="416"/>
      <c r="ZZ128" s="416"/>
      <c r="AAA128" s="416"/>
      <c r="AAB128" s="416"/>
      <c r="AAC128" s="416"/>
      <c r="AAD128" s="416"/>
      <c r="AAE128" s="416"/>
      <c r="AAF128" s="416"/>
      <c r="AAG128" s="416"/>
      <c r="AAH128" s="416"/>
      <c r="AAI128" s="416"/>
      <c r="AAJ128" s="416"/>
      <c r="AAK128" s="416"/>
      <c r="AAL128" s="416"/>
      <c r="AAM128" s="416"/>
      <c r="AAN128" s="416"/>
      <c r="AAO128" s="416"/>
      <c r="AAP128" s="416"/>
      <c r="AAQ128" s="416"/>
      <c r="AAR128" s="416"/>
      <c r="AAS128" s="416"/>
      <c r="AAT128" s="416"/>
    </row>
    <row r="129" spans="1:722" s="417" customFormat="1" ht="116" x14ac:dyDescent="0.35">
      <c r="A129" s="418" t="s">
        <v>453</v>
      </c>
      <c r="B129" s="418" t="s">
        <v>454</v>
      </c>
      <c r="C129" s="415"/>
      <c r="D129" s="415" t="s">
        <v>608</v>
      </c>
      <c r="E129" s="415"/>
      <c r="F129" s="415"/>
      <c r="G129" s="415"/>
      <c r="H129" s="415"/>
      <c r="I129" s="415"/>
      <c r="J129" s="415"/>
      <c r="K129" s="415" t="s">
        <v>790</v>
      </c>
      <c r="L129" s="415"/>
      <c r="M129" s="415"/>
      <c r="N129" s="415"/>
      <c r="O129" s="416"/>
      <c r="P129" s="416"/>
      <c r="Q129" s="416"/>
      <c r="R129" s="416"/>
      <c r="S129" s="416"/>
      <c r="T129" s="416"/>
      <c r="U129" s="416"/>
      <c r="V129" s="416"/>
      <c r="W129" s="416"/>
      <c r="X129" s="416"/>
      <c r="Y129" s="416"/>
      <c r="Z129" s="416"/>
      <c r="AA129" s="416"/>
      <c r="AB129" s="416"/>
      <c r="AC129" s="416"/>
      <c r="AD129" s="416"/>
      <c r="AE129" s="416"/>
      <c r="AF129" s="416"/>
      <c r="AG129" s="416"/>
      <c r="AH129" s="416"/>
      <c r="AI129" s="416"/>
      <c r="AJ129" s="416"/>
      <c r="AK129" s="416"/>
      <c r="AL129" s="416"/>
      <c r="AM129" s="416"/>
      <c r="AN129" s="416"/>
      <c r="AO129" s="416"/>
      <c r="AP129" s="416"/>
      <c r="AQ129" s="416"/>
      <c r="AR129" s="416"/>
      <c r="AS129" s="416"/>
      <c r="AT129" s="416"/>
      <c r="AU129" s="416"/>
      <c r="AV129" s="416"/>
      <c r="AW129" s="416"/>
      <c r="AX129" s="416"/>
      <c r="AY129" s="416"/>
      <c r="AZ129" s="416"/>
      <c r="BA129" s="416"/>
      <c r="BB129" s="416"/>
      <c r="BC129" s="416"/>
      <c r="BD129" s="416"/>
      <c r="BE129" s="416"/>
      <c r="BF129" s="416"/>
      <c r="BG129" s="416"/>
      <c r="BH129" s="416"/>
      <c r="BI129" s="416"/>
      <c r="BJ129" s="416"/>
      <c r="BK129" s="416"/>
      <c r="BL129" s="416"/>
      <c r="BM129" s="416"/>
      <c r="BN129" s="416"/>
      <c r="BO129" s="416"/>
      <c r="BP129" s="416"/>
      <c r="BQ129" s="416"/>
      <c r="BR129" s="416"/>
      <c r="BS129" s="416"/>
      <c r="BT129" s="416"/>
      <c r="BU129" s="416"/>
      <c r="BV129" s="416"/>
      <c r="BW129" s="416"/>
      <c r="BX129" s="416"/>
      <c r="BY129" s="416"/>
      <c r="BZ129" s="416"/>
      <c r="CA129" s="416"/>
      <c r="CB129" s="416"/>
      <c r="CC129" s="416"/>
      <c r="CD129" s="416"/>
      <c r="CE129" s="416"/>
      <c r="CF129" s="416"/>
      <c r="CG129" s="416"/>
      <c r="CH129" s="416"/>
      <c r="CI129" s="416"/>
      <c r="CJ129" s="416"/>
      <c r="CK129" s="416"/>
      <c r="CL129" s="416"/>
      <c r="CM129" s="416"/>
      <c r="CN129" s="416"/>
      <c r="CO129" s="416"/>
      <c r="CP129" s="416"/>
      <c r="CQ129" s="416"/>
      <c r="CR129" s="416"/>
      <c r="CS129" s="416"/>
      <c r="CT129" s="416"/>
      <c r="CU129" s="416"/>
      <c r="CV129" s="416"/>
      <c r="CW129" s="416"/>
      <c r="CX129" s="416"/>
      <c r="CY129" s="416"/>
      <c r="CZ129" s="416"/>
      <c r="DA129" s="416"/>
      <c r="DB129" s="416"/>
      <c r="DC129" s="416"/>
      <c r="DD129" s="416"/>
      <c r="DE129" s="416"/>
      <c r="DF129" s="416"/>
      <c r="DG129" s="416"/>
      <c r="DH129" s="416"/>
      <c r="DI129" s="416"/>
      <c r="DJ129" s="416"/>
      <c r="DK129" s="416"/>
      <c r="DL129" s="416"/>
      <c r="DM129" s="416"/>
      <c r="DN129" s="416"/>
      <c r="DO129" s="416"/>
      <c r="DP129" s="416"/>
      <c r="DQ129" s="416"/>
      <c r="DR129" s="416"/>
      <c r="DS129" s="416"/>
      <c r="DT129" s="416"/>
      <c r="DU129" s="416"/>
      <c r="DV129" s="416"/>
      <c r="DW129" s="416"/>
      <c r="DX129" s="416"/>
      <c r="DY129" s="416"/>
      <c r="DZ129" s="416"/>
      <c r="EA129" s="416"/>
      <c r="EB129" s="416"/>
      <c r="EC129" s="416"/>
      <c r="ED129" s="416"/>
      <c r="EE129" s="416"/>
      <c r="EF129" s="416"/>
      <c r="EG129" s="416"/>
      <c r="EH129" s="416"/>
      <c r="EI129" s="416"/>
      <c r="EJ129" s="416"/>
      <c r="EK129" s="416"/>
      <c r="EL129" s="416"/>
      <c r="EM129" s="416"/>
      <c r="EN129" s="416"/>
      <c r="EO129" s="416"/>
      <c r="EP129" s="416"/>
      <c r="EQ129" s="416"/>
      <c r="ER129" s="416"/>
      <c r="ES129" s="416"/>
      <c r="ET129" s="416"/>
      <c r="EU129" s="416"/>
      <c r="EV129" s="416"/>
      <c r="EW129" s="416"/>
      <c r="EX129" s="416"/>
      <c r="EY129" s="416"/>
      <c r="EZ129" s="416"/>
      <c r="FA129" s="416"/>
      <c r="FB129" s="416"/>
      <c r="FC129" s="416"/>
      <c r="FD129" s="416"/>
      <c r="FE129" s="416"/>
      <c r="FF129" s="416"/>
      <c r="FG129" s="416"/>
      <c r="FH129" s="416"/>
      <c r="FI129" s="416"/>
      <c r="FJ129" s="416"/>
      <c r="FK129" s="416"/>
      <c r="FL129" s="416"/>
      <c r="FM129" s="416"/>
      <c r="FN129" s="416"/>
      <c r="FO129" s="416"/>
      <c r="FP129" s="416"/>
      <c r="FQ129" s="416"/>
      <c r="FR129" s="416"/>
      <c r="FS129" s="416"/>
      <c r="FT129" s="416"/>
      <c r="FU129" s="416"/>
      <c r="FV129" s="416"/>
      <c r="FW129" s="416"/>
      <c r="FX129" s="416"/>
      <c r="FY129" s="416"/>
      <c r="FZ129" s="416"/>
      <c r="GA129" s="416"/>
      <c r="GB129" s="416"/>
      <c r="GC129" s="416"/>
      <c r="GD129" s="416"/>
      <c r="GE129" s="416"/>
      <c r="GF129" s="416"/>
      <c r="GG129" s="416"/>
      <c r="GH129" s="416"/>
      <c r="GI129" s="416"/>
      <c r="GJ129" s="416"/>
      <c r="GK129" s="416"/>
      <c r="GL129" s="416"/>
      <c r="GM129" s="416"/>
      <c r="GN129" s="416"/>
      <c r="GO129" s="416"/>
      <c r="GP129" s="416"/>
      <c r="GQ129" s="416"/>
      <c r="GR129" s="416"/>
      <c r="GS129" s="416"/>
      <c r="GT129" s="416"/>
      <c r="GU129" s="416"/>
      <c r="GV129" s="416"/>
      <c r="GW129" s="416"/>
      <c r="GX129" s="416"/>
      <c r="GY129" s="416"/>
      <c r="GZ129" s="416"/>
      <c r="HA129" s="416"/>
      <c r="HB129" s="416"/>
      <c r="HC129" s="416"/>
      <c r="HD129" s="416"/>
      <c r="HE129" s="416"/>
      <c r="HF129" s="416"/>
      <c r="HG129" s="416"/>
      <c r="HH129" s="416"/>
      <c r="HI129" s="416"/>
      <c r="HJ129" s="416"/>
      <c r="HK129" s="416"/>
      <c r="HL129" s="416"/>
      <c r="HM129" s="416"/>
      <c r="HN129" s="416"/>
      <c r="HO129" s="416"/>
      <c r="HP129" s="416"/>
      <c r="HQ129" s="416"/>
      <c r="HR129" s="416"/>
      <c r="HS129" s="416"/>
      <c r="HT129" s="416"/>
      <c r="HU129" s="416"/>
      <c r="HV129" s="416"/>
      <c r="HW129" s="416"/>
      <c r="HX129" s="416"/>
      <c r="HY129" s="416"/>
      <c r="HZ129" s="416"/>
      <c r="IA129" s="416"/>
      <c r="IB129" s="416"/>
      <c r="IC129" s="416"/>
      <c r="ID129" s="416"/>
      <c r="IE129" s="416"/>
      <c r="IF129" s="416"/>
      <c r="IG129" s="416"/>
      <c r="IH129" s="416"/>
      <c r="II129" s="416"/>
      <c r="IJ129" s="416"/>
      <c r="IK129" s="416"/>
      <c r="IL129" s="416"/>
      <c r="IM129" s="416"/>
      <c r="IN129" s="416"/>
      <c r="IO129" s="416"/>
      <c r="IP129" s="416"/>
      <c r="IQ129" s="416"/>
      <c r="IR129" s="416"/>
      <c r="IS129" s="416"/>
      <c r="IT129" s="416"/>
      <c r="IU129" s="416"/>
      <c r="IV129" s="416"/>
      <c r="IW129" s="416"/>
      <c r="IX129" s="416"/>
      <c r="IY129" s="416"/>
      <c r="IZ129" s="416"/>
      <c r="JA129" s="416"/>
      <c r="JB129" s="416"/>
      <c r="JC129" s="416"/>
      <c r="JD129" s="416"/>
      <c r="JE129" s="416"/>
      <c r="JF129" s="416"/>
      <c r="JG129" s="416"/>
      <c r="JH129" s="416"/>
      <c r="JI129" s="416"/>
      <c r="JJ129" s="416"/>
      <c r="JK129" s="416"/>
      <c r="JL129" s="416"/>
      <c r="JM129" s="416"/>
      <c r="JN129" s="416"/>
      <c r="JO129" s="416"/>
      <c r="JP129" s="416"/>
      <c r="JQ129" s="416"/>
      <c r="JR129" s="416"/>
      <c r="JS129" s="416"/>
      <c r="JT129" s="416"/>
      <c r="JU129" s="416"/>
      <c r="JV129" s="416"/>
      <c r="JW129" s="416"/>
      <c r="JX129" s="416"/>
      <c r="JY129" s="416"/>
      <c r="JZ129" s="416"/>
      <c r="KA129" s="416"/>
      <c r="KB129" s="416"/>
      <c r="KC129" s="416"/>
      <c r="KD129" s="416"/>
      <c r="KE129" s="416"/>
      <c r="KF129" s="416"/>
      <c r="KG129" s="416"/>
      <c r="KH129" s="416"/>
      <c r="KI129" s="416"/>
      <c r="KJ129" s="416"/>
      <c r="KK129" s="416"/>
      <c r="KL129" s="416"/>
      <c r="KM129" s="416"/>
      <c r="KN129" s="416"/>
      <c r="KO129" s="416"/>
      <c r="KP129" s="416"/>
      <c r="KQ129" s="416"/>
      <c r="KR129" s="416"/>
      <c r="KS129" s="416"/>
      <c r="KT129" s="416"/>
      <c r="KU129" s="416"/>
      <c r="KV129" s="416"/>
      <c r="KW129" s="416"/>
      <c r="KX129" s="416"/>
      <c r="KY129" s="416"/>
      <c r="KZ129" s="416"/>
      <c r="LA129" s="416"/>
      <c r="LB129" s="416"/>
      <c r="LC129" s="416"/>
      <c r="LD129" s="416"/>
      <c r="LE129" s="416"/>
      <c r="LF129" s="416"/>
      <c r="LG129" s="416"/>
      <c r="LH129" s="416"/>
      <c r="LI129" s="416"/>
      <c r="LJ129" s="416"/>
      <c r="LK129" s="416"/>
      <c r="LL129" s="416"/>
      <c r="LM129" s="416"/>
      <c r="LN129" s="416"/>
      <c r="LO129" s="416"/>
      <c r="LP129" s="416"/>
      <c r="LQ129" s="416"/>
      <c r="LR129" s="416"/>
      <c r="LS129" s="416"/>
      <c r="LT129" s="416"/>
      <c r="LU129" s="416"/>
      <c r="LV129" s="416"/>
      <c r="LW129" s="416"/>
      <c r="LX129" s="416"/>
      <c r="LY129" s="416"/>
      <c r="LZ129" s="416"/>
      <c r="MA129" s="416"/>
      <c r="MB129" s="416"/>
      <c r="MC129" s="416"/>
      <c r="MD129" s="416"/>
      <c r="ME129" s="416"/>
      <c r="MF129" s="416"/>
      <c r="MG129" s="416"/>
      <c r="MH129" s="416"/>
      <c r="MI129" s="416"/>
      <c r="MJ129" s="416"/>
      <c r="MK129" s="416"/>
      <c r="ML129" s="416"/>
      <c r="MM129" s="416"/>
      <c r="MN129" s="416"/>
      <c r="MO129" s="416"/>
      <c r="MP129" s="416"/>
      <c r="MQ129" s="416"/>
      <c r="MR129" s="416"/>
      <c r="MS129" s="416"/>
      <c r="MT129" s="416"/>
      <c r="MU129" s="416"/>
      <c r="MV129" s="416"/>
      <c r="MW129" s="416"/>
      <c r="MX129" s="416"/>
      <c r="MY129" s="416"/>
      <c r="MZ129" s="416"/>
      <c r="NA129" s="416"/>
      <c r="NB129" s="416"/>
      <c r="NC129" s="416"/>
      <c r="ND129" s="416"/>
      <c r="NE129" s="416"/>
      <c r="NF129" s="416"/>
      <c r="NG129" s="416"/>
      <c r="NH129" s="416"/>
      <c r="NI129" s="416"/>
      <c r="NJ129" s="416"/>
      <c r="NK129" s="416"/>
      <c r="NL129" s="416"/>
      <c r="NM129" s="416"/>
      <c r="NN129" s="416"/>
      <c r="NO129" s="416"/>
      <c r="NP129" s="416"/>
      <c r="NQ129" s="416"/>
      <c r="NR129" s="416"/>
      <c r="NS129" s="416"/>
      <c r="NT129" s="416"/>
      <c r="NU129" s="416"/>
      <c r="NV129" s="416"/>
      <c r="NW129" s="416"/>
      <c r="NX129" s="416"/>
      <c r="NY129" s="416"/>
      <c r="NZ129" s="416"/>
      <c r="OA129" s="416"/>
      <c r="OB129" s="416"/>
      <c r="OC129" s="416"/>
      <c r="OD129" s="416"/>
      <c r="OE129" s="416"/>
      <c r="OF129" s="416"/>
      <c r="OG129" s="416"/>
      <c r="OH129" s="416"/>
      <c r="OI129" s="416"/>
      <c r="OJ129" s="416"/>
      <c r="OK129" s="416"/>
      <c r="OL129" s="416"/>
      <c r="OM129" s="416"/>
      <c r="ON129" s="416"/>
      <c r="OO129" s="416"/>
      <c r="OP129" s="416"/>
      <c r="OQ129" s="416"/>
      <c r="OR129" s="416"/>
      <c r="OS129" s="416"/>
      <c r="OT129" s="416"/>
      <c r="OU129" s="416"/>
      <c r="OV129" s="416"/>
      <c r="OW129" s="416"/>
      <c r="OX129" s="416"/>
      <c r="OY129" s="416"/>
      <c r="OZ129" s="416"/>
      <c r="PA129" s="416"/>
      <c r="PB129" s="416"/>
      <c r="PC129" s="416"/>
      <c r="PD129" s="416"/>
      <c r="PE129" s="416"/>
      <c r="PF129" s="416"/>
      <c r="PG129" s="416"/>
      <c r="PH129" s="416"/>
      <c r="PI129" s="416"/>
      <c r="PJ129" s="416"/>
      <c r="PK129" s="416"/>
      <c r="PL129" s="416"/>
      <c r="PM129" s="416"/>
      <c r="PN129" s="416"/>
      <c r="PO129" s="416"/>
      <c r="PP129" s="416"/>
      <c r="PQ129" s="416"/>
      <c r="PR129" s="416"/>
      <c r="PS129" s="416"/>
      <c r="PT129" s="416"/>
      <c r="PU129" s="416"/>
      <c r="PV129" s="416"/>
      <c r="PW129" s="416"/>
      <c r="PX129" s="416"/>
      <c r="PY129" s="416"/>
      <c r="PZ129" s="416"/>
      <c r="QA129" s="416"/>
      <c r="QB129" s="416"/>
      <c r="QC129" s="416"/>
      <c r="QD129" s="416"/>
      <c r="QE129" s="416"/>
      <c r="QF129" s="416"/>
      <c r="QG129" s="416"/>
      <c r="QH129" s="416"/>
      <c r="QI129" s="416"/>
      <c r="QJ129" s="416"/>
      <c r="QK129" s="416"/>
      <c r="QL129" s="416"/>
      <c r="QM129" s="416"/>
      <c r="QN129" s="416"/>
      <c r="QO129" s="416"/>
      <c r="QP129" s="416"/>
      <c r="QQ129" s="416"/>
      <c r="QR129" s="416"/>
      <c r="QS129" s="416"/>
      <c r="QT129" s="416"/>
      <c r="QU129" s="416"/>
      <c r="QV129" s="416"/>
      <c r="QW129" s="416"/>
      <c r="QX129" s="416"/>
      <c r="QY129" s="416"/>
      <c r="QZ129" s="416"/>
      <c r="RA129" s="416"/>
      <c r="RB129" s="416"/>
      <c r="RC129" s="416"/>
      <c r="RD129" s="416"/>
      <c r="RE129" s="416"/>
      <c r="RF129" s="416"/>
      <c r="RG129" s="416"/>
      <c r="RH129" s="416"/>
      <c r="RI129" s="416"/>
      <c r="RJ129" s="416"/>
      <c r="RK129" s="416"/>
      <c r="RL129" s="416"/>
      <c r="RM129" s="416"/>
      <c r="RN129" s="416"/>
      <c r="RO129" s="416"/>
      <c r="RP129" s="416"/>
      <c r="RQ129" s="416"/>
      <c r="RR129" s="416"/>
      <c r="RS129" s="416"/>
      <c r="RT129" s="416"/>
      <c r="RU129" s="416"/>
      <c r="RV129" s="416"/>
      <c r="RW129" s="416"/>
      <c r="RX129" s="416"/>
      <c r="RY129" s="416"/>
      <c r="RZ129" s="416"/>
      <c r="SA129" s="416"/>
      <c r="SB129" s="416"/>
      <c r="SC129" s="416"/>
      <c r="SD129" s="416"/>
      <c r="SE129" s="416"/>
      <c r="SF129" s="416"/>
      <c r="SG129" s="416"/>
      <c r="SH129" s="416"/>
      <c r="SI129" s="416"/>
      <c r="SJ129" s="416"/>
      <c r="SK129" s="416"/>
      <c r="SL129" s="416"/>
      <c r="SM129" s="416"/>
      <c r="SN129" s="416"/>
      <c r="SO129" s="416"/>
      <c r="SP129" s="416"/>
      <c r="SQ129" s="416"/>
      <c r="SR129" s="416"/>
      <c r="SS129" s="416"/>
      <c r="ST129" s="416"/>
      <c r="SU129" s="416"/>
      <c r="SV129" s="416"/>
      <c r="SW129" s="416"/>
      <c r="SX129" s="416"/>
      <c r="SY129" s="416"/>
      <c r="SZ129" s="416"/>
      <c r="TA129" s="416"/>
      <c r="TB129" s="416"/>
      <c r="TC129" s="416"/>
      <c r="TD129" s="416"/>
      <c r="TE129" s="416"/>
      <c r="TF129" s="416"/>
      <c r="TG129" s="416"/>
      <c r="TH129" s="416"/>
      <c r="TI129" s="416"/>
      <c r="TJ129" s="416"/>
      <c r="TK129" s="416"/>
      <c r="TL129" s="416"/>
      <c r="TM129" s="416"/>
      <c r="TN129" s="416"/>
      <c r="TO129" s="416"/>
      <c r="TP129" s="416"/>
      <c r="TQ129" s="416"/>
      <c r="TR129" s="416"/>
      <c r="TS129" s="416"/>
      <c r="TT129" s="416"/>
      <c r="TU129" s="416"/>
      <c r="TV129" s="416"/>
      <c r="TW129" s="416"/>
      <c r="TX129" s="416"/>
      <c r="TY129" s="416"/>
      <c r="TZ129" s="416"/>
      <c r="UA129" s="416"/>
      <c r="UB129" s="416"/>
      <c r="UC129" s="416"/>
      <c r="UD129" s="416"/>
      <c r="UE129" s="416"/>
      <c r="UF129" s="416"/>
      <c r="UG129" s="416"/>
      <c r="UH129" s="416"/>
      <c r="UI129" s="416"/>
      <c r="UJ129" s="416"/>
      <c r="UK129" s="416"/>
      <c r="UL129" s="416"/>
      <c r="UM129" s="416"/>
      <c r="UN129" s="416"/>
      <c r="UO129" s="416"/>
      <c r="UP129" s="416"/>
      <c r="UQ129" s="416"/>
      <c r="UR129" s="416"/>
      <c r="US129" s="416"/>
      <c r="UT129" s="416"/>
      <c r="UU129" s="416"/>
      <c r="UV129" s="416"/>
      <c r="UW129" s="416"/>
      <c r="UX129" s="416"/>
      <c r="UY129" s="416"/>
      <c r="UZ129" s="416"/>
      <c r="VA129" s="416"/>
      <c r="VB129" s="416"/>
      <c r="VC129" s="416"/>
      <c r="VD129" s="416"/>
      <c r="VE129" s="416"/>
      <c r="VF129" s="416"/>
      <c r="VG129" s="416"/>
      <c r="VH129" s="416"/>
      <c r="VI129" s="416"/>
      <c r="VJ129" s="416"/>
      <c r="VK129" s="416"/>
      <c r="VL129" s="416"/>
      <c r="VM129" s="416"/>
      <c r="VN129" s="416"/>
      <c r="VO129" s="416"/>
      <c r="VP129" s="416"/>
      <c r="VQ129" s="416"/>
      <c r="VR129" s="416"/>
      <c r="VS129" s="416"/>
      <c r="VT129" s="416"/>
      <c r="VU129" s="416"/>
      <c r="VV129" s="416"/>
      <c r="VW129" s="416"/>
      <c r="VX129" s="416"/>
      <c r="VY129" s="416"/>
      <c r="VZ129" s="416"/>
      <c r="WA129" s="416"/>
      <c r="WB129" s="416"/>
      <c r="WC129" s="416"/>
      <c r="WD129" s="416"/>
      <c r="WE129" s="416"/>
      <c r="WF129" s="416"/>
      <c r="WG129" s="416"/>
      <c r="WH129" s="416"/>
      <c r="WI129" s="416"/>
      <c r="WJ129" s="416"/>
      <c r="WK129" s="416"/>
      <c r="WL129" s="416"/>
      <c r="WM129" s="416"/>
      <c r="WN129" s="416"/>
      <c r="WO129" s="416"/>
      <c r="WP129" s="416"/>
      <c r="WQ129" s="416"/>
      <c r="WR129" s="416"/>
      <c r="WS129" s="416"/>
      <c r="WT129" s="416"/>
      <c r="WU129" s="416"/>
      <c r="WV129" s="416"/>
      <c r="WW129" s="416"/>
      <c r="WX129" s="416"/>
      <c r="WY129" s="416"/>
      <c r="WZ129" s="416"/>
      <c r="XA129" s="416"/>
      <c r="XB129" s="416"/>
      <c r="XC129" s="416"/>
      <c r="XD129" s="416"/>
      <c r="XE129" s="416"/>
      <c r="XF129" s="416"/>
      <c r="XG129" s="416"/>
      <c r="XH129" s="416"/>
      <c r="XI129" s="416"/>
      <c r="XJ129" s="416"/>
      <c r="XK129" s="416"/>
      <c r="XL129" s="416"/>
      <c r="XM129" s="416"/>
      <c r="XN129" s="416"/>
      <c r="XO129" s="416"/>
      <c r="XP129" s="416"/>
      <c r="XQ129" s="416"/>
      <c r="XR129" s="416"/>
      <c r="XS129" s="416"/>
      <c r="XT129" s="416"/>
      <c r="XU129" s="416"/>
      <c r="XV129" s="416"/>
      <c r="XW129" s="416"/>
      <c r="XX129" s="416"/>
      <c r="XY129" s="416"/>
      <c r="XZ129" s="416"/>
      <c r="YA129" s="416"/>
      <c r="YB129" s="416"/>
      <c r="YC129" s="416"/>
      <c r="YD129" s="416"/>
      <c r="YE129" s="416"/>
      <c r="YF129" s="416"/>
      <c r="YG129" s="416"/>
      <c r="YH129" s="416"/>
      <c r="YI129" s="416"/>
      <c r="YJ129" s="416"/>
      <c r="YK129" s="416"/>
      <c r="YL129" s="416"/>
      <c r="YM129" s="416"/>
      <c r="YN129" s="416"/>
      <c r="YO129" s="416"/>
      <c r="YP129" s="416"/>
      <c r="YQ129" s="416"/>
      <c r="YR129" s="416"/>
      <c r="YS129" s="416"/>
      <c r="YT129" s="416"/>
      <c r="YU129" s="416"/>
      <c r="YV129" s="416"/>
      <c r="YW129" s="416"/>
      <c r="YX129" s="416"/>
      <c r="YY129" s="416"/>
      <c r="YZ129" s="416"/>
      <c r="ZA129" s="416"/>
      <c r="ZB129" s="416"/>
      <c r="ZC129" s="416"/>
      <c r="ZD129" s="416"/>
      <c r="ZE129" s="416"/>
      <c r="ZF129" s="416"/>
      <c r="ZG129" s="416"/>
      <c r="ZH129" s="416"/>
      <c r="ZI129" s="416"/>
      <c r="ZJ129" s="416"/>
      <c r="ZK129" s="416"/>
      <c r="ZL129" s="416"/>
      <c r="ZM129" s="416"/>
      <c r="ZN129" s="416"/>
      <c r="ZO129" s="416"/>
      <c r="ZP129" s="416"/>
      <c r="ZQ129" s="416"/>
      <c r="ZR129" s="416"/>
      <c r="ZS129" s="416"/>
      <c r="ZT129" s="416"/>
      <c r="ZU129" s="416"/>
      <c r="ZV129" s="416"/>
      <c r="ZW129" s="416"/>
      <c r="ZX129" s="416"/>
      <c r="ZY129" s="416"/>
      <c r="ZZ129" s="416"/>
      <c r="AAA129" s="416"/>
      <c r="AAB129" s="416"/>
      <c r="AAC129" s="416"/>
      <c r="AAD129" s="416"/>
      <c r="AAE129" s="416"/>
      <c r="AAF129" s="416"/>
      <c r="AAG129" s="416"/>
      <c r="AAH129" s="416"/>
      <c r="AAI129" s="416"/>
      <c r="AAJ129" s="416"/>
      <c r="AAK129" s="416"/>
      <c r="AAL129" s="416"/>
      <c r="AAM129" s="416"/>
      <c r="AAN129" s="416"/>
      <c r="AAO129" s="416"/>
      <c r="AAP129" s="416"/>
      <c r="AAQ129" s="416"/>
      <c r="AAR129" s="416"/>
      <c r="AAS129" s="416"/>
      <c r="AAT129" s="416"/>
    </row>
    <row r="130" spans="1:722" s="417" customFormat="1" ht="409.5" x14ac:dyDescent="0.35">
      <c r="A130" s="418" t="s">
        <v>455</v>
      </c>
      <c r="B130" s="418" t="s">
        <v>456</v>
      </c>
      <c r="C130" s="415"/>
      <c r="D130" s="415"/>
      <c r="E130" s="415"/>
      <c r="F130" s="415" t="s">
        <v>549</v>
      </c>
      <c r="G130" s="415"/>
      <c r="H130" s="415">
        <v>25985</v>
      </c>
      <c r="I130" s="415"/>
      <c r="J130" s="415"/>
      <c r="K130" s="415" t="s">
        <v>584</v>
      </c>
      <c r="L130" s="415"/>
      <c r="M130" s="415"/>
      <c r="N130" s="415"/>
      <c r="O130" s="416"/>
      <c r="P130" s="416"/>
      <c r="Q130" s="416"/>
      <c r="R130" s="416"/>
      <c r="S130" s="416"/>
      <c r="T130" s="416"/>
      <c r="U130" s="416"/>
      <c r="V130" s="416"/>
      <c r="W130" s="416"/>
      <c r="X130" s="416"/>
      <c r="Y130" s="416"/>
      <c r="Z130" s="416"/>
      <c r="AA130" s="416"/>
      <c r="AB130" s="416"/>
      <c r="AC130" s="416"/>
      <c r="AD130" s="416"/>
      <c r="AE130" s="416"/>
      <c r="AF130" s="416"/>
      <c r="AG130" s="416"/>
      <c r="AH130" s="416"/>
      <c r="AI130" s="416"/>
      <c r="AJ130" s="416"/>
      <c r="AK130" s="416"/>
      <c r="AL130" s="416"/>
      <c r="AM130" s="416"/>
      <c r="AN130" s="416"/>
      <c r="AO130" s="416"/>
      <c r="AP130" s="416"/>
      <c r="AQ130" s="416"/>
      <c r="AR130" s="416"/>
      <c r="AS130" s="416"/>
      <c r="AT130" s="416"/>
      <c r="AU130" s="416"/>
      <c r="AV130" s="416"/>
      <c r="AW130" s="416"/>
      <c r="AX130" s="416"/>
      <c r="AY130" s="416"/>
      <c r="AZ130" s="416"/>
      <c r="BA130" s="416"/>
      <c r="BB130" s="416"/>
      <c r="BC130" s="416"/>
      <c r="BD130" s="416"/>
      <c r="BE130" s="416"/>
      <c r="BF130" s="416"/>
      <c r="BG130" s="416"/>
      <c r="BH130" s="416"/>
      <c r="BI130" s="416"/>
      <c r="BJ130" s="416"/>
      <c r="BK130" s="416"/>
      <c r="BL130" s="416"/>
      <c r="BM130" s="416"/>
      <c r="BN130" s="416"/>
      <c r="BO130" s="416"/>
      <c r="BP130" s="416"/>
      <c r="BQ130" s="416"/>
      <c r="BR130" s="416"/>
      <c r="BS130" s="416"/>
      <c r="BT130" s="416"/>
      <c r="BU130" s="416"/>
      <c r="BV130" s="416"/>
      <c r="BW130" s="416"/>
      <c r="BX130" s="416"/>
      <c r="BY130" s="416"/>
      <c r="BZ130" s="416"/>
      <c r="CA130" s="416"/>
      <c r="CB130" s="416"/>
      <c r="CC130" s="416"/>
      <c r="CD130" s="416"/>
      <c r="CE130" s="416"/>
      <c r="CF130" s="416"/>
      <c r="CG130" s="416"/>
      <c r="CH130" s="416"/>
      <c r="CI130" s="416"/>
      <c r="CJ130" s="416"/>
      <c r="CK130" s="416"/>
      <c r="CL130" s="416"/>
      <c r="CM130" s="416"/>
      <c r="CN130" s="416"/>
      <c r="CO130" s="416"/>
      <c r="CP130" s="416"/>
      <c r="CQ130" s="416"/>
      <c r="CR130" s="416"/>
      <c r="CS130" s="416"/>
      <c r="CT130" s="416"/>
      <c r="CU130" s="416"/>
      <c r="CV130" s="416"/>
      <c r="CW130" s="416"/>
      <c r="CX130" s="416"/>
      <c r="CY130" s="416"/>
      <c r="CZ130" s="416"/>
      <c r="DA130" s="416"/>
      <c r="DB130" s="416"/>
      <c r="DC130" s="416"/>
      <c r="DD130" s="416"/>
      <c r="DE130" s="416"/>
      <c r="DF130" s="416"/>
      <c r="DG130" s="416"/>
      <c r="DH130" s="416"/>
      <c r="DI130" s="416"/>
      <c r="DJ130" s="416"/>
      <c r="DK130" s="416"/>
      <c r="DL130" s="416"/>
      <c r="DM130" s="416"/>
      <c r="DN130" s="416"/>
      <c r="DO130" s="416"/>
      <c r="DP130" s="416"/>
      <c r="DQ130" s="416"/>
      <c r="DR130" s="416"/>
      <c r="DS130" s="416"/>
      <c r="DT130" s="416"/>
      <c r="DU130" s="416"/>
      <c r="DV130" s="416"/>
      <c r="DW130" s="416"/>
      <c r="DX130" s="416"/>
      <c r="DY130" s="416"/>
      <c r="DZ130" s="416"/>
      <c r="EA130" s="416"/>
      <c r="EB130" s="416"/>
      <c r="EC130" s="416"/>
      <c r="ED130" s="416"/>
      <c r="EE130" s="416"/>
      <c r="EF130" s="416"/>
      <c r="EG130" s="416"/>
      <c r="EH130" s="416"/>
      <c r="EI130" s="416"/>
      <c r="EJ130" s="416"/>
      <c r="EK130" s="416"/>
      <c r="EL130" s="416"/>
      <c r="EM130" s="416"/>
      <c r="EN130" s="416"/>
      <c r="EO130" s="416"/>
      <c r="EP130" s="416"/>
      <c r="EQ130" s="416"/>
      <c r="ER130" s="416"/>
      <c r="ES130" s="416"/>
      <c r="ET130" s="416"/>
      <c r="EU130" s="416"/>
      <c r="EV130" s="416"/>
      <c r="EW130" s="416"/>
      <c r="EX130" s="416"/>
      <c r="EY130" s="416"/>
      <c r="EZ130" s="416"/>
      <c r="FA130" s="416"/>
      <c r="FB130" s="416"/>
      <c r="FC130" s="416"/>
      <c r="FD130" s="416"/>
      <c r="FE130" s="416"/>
      <c r="FF130" s="416"/>
      <c r="FG130" s="416"/>
      <c r="FH130" s="416"/>
      <c r="FI130" s="416"/>
      <c r="FJ130" s="416"/>
      <c r="FK130" s="416"/>
      <c r="FL130" s="416"/>
      <c r="FM130" s="416"/>
      <c r="FN130" s="416"/>
      <c r="FO130" s="416"/>
      <c r="FP130" s="416"/>
      <c r="FQ130" s="416"/>
      <c r="FR130" s="416"/>
      <c r="FS130" s="416"/>
      <c r="FT130" s="416"/>
      <c r="FU130" s="416"/>
      <c r="FV130" s="416"/>
      <c r="FW130" s="416"/>
      <c r="FX130" s="416"/>
      <c r="FY130" s="416"/>
      <c r="FZ130" s="416"/>
      <c r="GA130" s="416"/>
      <c r="GB130" s="416"/>
      <c r="GC130" s="416"/>
      <c r="GD130" s="416"/>
      <c r="GE130" s="416"/>
      <c r="GF130" s="416"/>
      <c r="GG130" s="416"/>
      <c r="GH130" s="416"/>
      <c r="GI130" s="416"/>
      <c r="GJ130" s="416"/>
      <c r="GK130" s="416"/>
      <c r="GL130" s="416"/>
      <c r="GM130" s="416"/>
      <c r="GN130" s="416"/>
      <c r="GO130" s="416"/>
      <c r="GP130" s="416"/>
      <c r="GQ130" s="416"/>
      <c r="GR130" s="416"/>
      <c r="GS130" s="416"/>
      <c r="GT130" s="416"/>
      <c r="GU130" s="416"/>
      <c r="GV130" s="416"/>
      <c r="GW130" s="416"/>
      <c r="GX130" s="416"/>
      <c r="GY130" s="416"/>
      <c r="GZ130" s="416"/>
      <c r="HA130" s="416"/>
      <c r="HB130" s="416"/>
      <c r="HC130" s="416"/>
      <c r="HD130" s="416"/>
      <c r="HE130" s="416"/>
      <c r="HF130" s="416"/>
      <c r="HG130" s="416"/>
      <c r="HH130" s="416"/>
      <c r="HI130" s="416"/>
      <c r="HJ130" s="416"/>
      <c r="HK130" s="416"/>
      <c r="HL130" s="416"/>
      <c r="HM130" s="416"/>
      <c r="HN130" s="416"/>
      <c r="HO130" s="416"/>
      <c r="HP130" s="416"/>
      <c r="HQ130" s="416"/>
      <c r="HR130" s="416"/>
      <c r="HS130" s="416"/>
      <c r="HT130" s="416"/>
      <c r="HU130" s="416"/>
      <c r="HV130" s="416"/>
      <c r="HW130" s="416"/>
      <c r="HX130" s="416"/>
      <c r="HY130" s="416"/>
      <c r="HZ130" s="416"/>
      <c r="IA130" s="416"/>
      <c r="IB130" s="416"/>
      <c r="IC130" s="416"/>
      <c r="ID130" s="416"/>
      <c r="IE130" s="416"/>
      <c r="IF130" s="416"/>
      <c r="IG130" s="416"/>
      <c r="IH130" s="416"/>
      <c r="II130" s="416"/>
      <c r="IJ130" s="416"/>
      <c r="IK130" s="416"/>
      <c r="IL130" s="416"/>
      <c r="IM130" s="416"/>
      <c r="IN130" s="416"/>
      <c r="IO130" s="416"/>
      <c r="IP130" s="416"/>
      <c r="IQ130" s="416"/>
      <c r="IR130" s="416"/>
      <c r="IS130" s="416"/>
      <c r="IT130" s="416"/>
      <c r="IU130" s="416"/>
      <c r="IV130" s="416"/>
      <c r="IW130" s="416"/>
      <c r="IX130" s="416"/>
      <c r="IY130" s="416"/>
      <c r="IZ130" s="416"/>
      <c r="JA130" s="416"/>
      <c r="JB130" s="416"/>
      <c r="JC130" s="416"/>
      <c r="JD130" s="416"/>
      <c r="JE130" s="416"/>
      <c r="JF130" s="416"/>
      <c r="JG130" s="416"/>
      <c r="JH130" s="416"/>
      <c r="JI130" s="416"/>
      <c r="JJ130" s="416"/>
      <c r="JK130" s="416"/>
      <c r="JL130" s="416"/>
      <c r="JM130" s="416"/>
      <c r="JN130" s="416"/>
      <c r="JO130" s="416"/>
      <c r="JP130" s="416"/>
      <c r="JQ130" s="416"/>
      <c r="JR130" s="416"/>
      <c r="JS130" s="416"/>
      <c r="JT130" s="416"/>
      <c r="JU130" s="416"/>
      <c r="JV130" s="416"/>
      <c r="JW130" s="416"/>
      <c r="JX130" s="416"/>
      <c r="JY130" s="416"/>
      <c r="JZ130" s="416"/>
      <c r="KA130" s="416"/>
      <c r="KB130" s="416"/>
      <c r="KC130" s="416"/>
      <c r="KD130" s="416"/>
      <c r="KE130" s="416"/>
      <c r="KF130" s="416"/>
      <c r="KG130" s="416"/>
      <c r="KH130" s="416"/>
      <c r="KI130" s="416"/>
      <c r="KJ130" s="416"/>
      <c r="KK130" s="416"/>
      <c r="KL130" s="416"/>
      <c r="KM130" s="416"/>
      <c r="KN130" s="416"/>
      <c r="KO130" s="416"/>
      <c r="KP130" s="416"/>
      <c r="KQ130" s="416"/>
      <c r="KR130" s="416"/>
      <c r="KS130" s="416"/>
      <c r="KT130" s="416"/>
      <c r="KU130" s="416"/>
      <c r="KV130" s="416"/>
      <c r="KW130" s="416"/>
      <c r="KX130" s="416"/>
      <c r="KY130" s="416"/>
      <c r="KZ130" s="416"/>
      <c r="LA130" s="416"/>
      <c r="LB130" s="416"/>
      <c r="LC130" s="416"/>
      <c r="LD130" s="416"/>
      <c r="LE130" s="416"/>
      <c r="LF130" s="416"/>
      <c r="LG130" s="416"/>
      <c r="LH130" s="416"/>
      <c r="LI130" s="416"/>
      <c r="LJ130" s="416"/>
      <c r="LK130" s="416"/>
      <c r="LL130" s="416"/>
      <c r="LM130" s="416"/>
      <c r="LN130" s="416"/>
      <c r="LO130" s="416"/>
      <c r="LP130" s="416"/>
      <c r="LQ130" s="416"/>
      <c r="LR130" s="416"/>
      <c r="LS130" s="416"/>
      <c r="LT130" s="416"/>
      <c r="LU130" s="416"/>
      <c r="LV130" s="416"/>
      <c r="LW130" s="416"/>
      <c r="LX130" s="416"/>
      <c r="LY130" s="416"/>
      <c r="LZ130" s="416"/>
      <c r="MA130" s="416"/>
      <c r="MB130" s="416"/>
      <c r="MC130" s="416"/>
      <c r="MD130" s="416"/>
      <c r="ME130" s="416"/>
      <c r="MF130" s="416"/>
      <c r="MG130" s="416"/>
      <c r="MH130" s="416"/>
      <c r="MI130" s="416"/>
      <c r="MJ130" s="416"/>
      <c r="MK130" s="416"/>
      <c r="ML130" s="416"/>
      <c r="MM130" s="416"/>
      <c r="MN130" s="416"/>
      <c r="MO130" s="416"/>
      <c r="MP130" s="416"/>
      <c r="MQ130" s="416"/>
      <c r="MR130" s="416"/>
      <c r="MS130" s="416"/>
      <c r="MT130" s="416"/>
      <c r="MU130" s="416"/>
      <c r="MV130" s="416"/>
      <c r="MW130" s="416"/>
      <c r="MX130" s="416"/>
      <c r="MY130" s="416"/>
      <c r="MZ130" s="416"/>
      <c r="NA130" s="416"/>
      <c r="NB130" s="416"/>
      <c r="NC130" s="416"/>
      <c r="ND130" s="416"/>
      <c r="NE130" s="416"/>
      <c r="NF130" s="416"/>
      <c r="NG130" s="416"/>
      <c r="NH130" s="416"/>
      <c r="NI130" s="416"/>
      <c r="NJ130" s="416"/>
      <c r="NK130" s="416"/>
      <c r="NL130" s="416"/>
      <c r="NM130" s="416"/>
      <c r="NN130" s="416"/>
      <c r="NO130" s="416"/>
      <c r="NP130" s="416"/>
      <c r="NQ130" s="416"/>
      <c r="NR130" s="416"/>
      <c r="NS130" s="416"/>
      <c r="NT130" s="416"/>
      <c r="NU130" s="416"/>
      <c r="NV130" s="416"/>
      <c r="NW130" s="416"/>
      <c r="NX130" s="416"/>
      <c r="NY130" s="416"/>
      <c r="NZ130" s="416"/>
      <c r="OA130" s="416"/>
      <c r="OB130" s="416"/>
      <c r="OC130" s="416"/>
      <c r="OD130" s="416"/>
      <c r="OE130" s="416"/>
      <c r="OF130" s="416"/>
      <c r="OG130" s="416"/>
      <c r="OH130" s="416"/>
      <c r="OI130" s="416"/>
      <c r="OJ130" s="416"/>
      <c r="OK130" s="416"/>
      <c r="OL130" s="416"/>
      <c r="OM130" s="416"/>
      <c r="ON130" s="416"/>
      <c r="OO130" s="416"/>
      <c r="OP130" s="416"/>
      <c r="OQ130" s="416"/>
      <c r="OR130" s="416"/>
      <c r="OS130" s="416"/>
      <c r="OT130" s="416"/>
      <c r="OU130" s="416"/>
      <c r="OV130" s="416"/>
      <c r="OW130" s="416"/>
      <c r="OX130" s="416"/>
      <c r="OY130" s="416"/>
      <c r="OZ130" s="416"/>
      <c r="PA130" s="416"/>
      <c r="PB130" s="416"/>
      <c r="PC130" s="416"/>
      <c r="PD130" s="416"/>
      <c r="PE130" s="416"/>
      <c r="PF130" s="416"/>
      <c r="PG130" s="416"/>
      <c r="PH130" s="416"/>
      <c r="PI130" s="416"/>
      <c r="PJ130" s="416"/>
      <c r="PK130" s="416"/>
      <c r="PL130" s="416"/>
      <c r="PM130" s="416"/>
      <c r="PN130" s="416"/>
      <c r="PO130" s="416"/>
      <c r="PP130" s="416"/>
      <c r="PQ130" s="416"/>
      <c r="PR130" s="416"/>
      <c r="PS130" s="416"/>
      <c r="PT130" s="416"/>
      <c r="PU130" s="416"/>
      <c r="PV130" s="416"/>
      <c r="PW130" s="416"/>
      <c r="PX130" s="416"/>
      <c r="PY130" s="416"/>
      <c r="PZ130" s="416"/>
      <c r="QA130" s="416"/>
      <c r="QB130" s="416"/>
      <c r="QC130" s="416"/>
      <c r="QD130" s="416"/>
      <c r="QE130" s="416"/>
      <c r="QF130" s="416"/>
      <c r="QG130" s="416"/>
      <c r="QH130" s="416"/>
      <c r="QI130" s="416"/>
      <c r="QJ130" s="416"/>
      <c r="QK130" s="416"/>
      <c r="QL130" s="416"/>
      <c r="QM130" s="416"/>
      <c r="QN130" s="416"/>
      <c r="QO130" s="416"/>
      <c r="QP130" s="416"/>
      <c r="QQ130" s="416"/>
      <c r="QR130" s="416"/>
      <c r="QS130" s="416"/>
      <c r="QT130" s="416"/>
      <c r="QU130" s="416"/>
      <c r="QV130" s="416"/>
      <c r="QW130" s="416"/>
      <c r="QX130" s="416"/>
      <c r="QY130" s="416"/>
      <c r="QZ130" s="416"/>
      <c r="RA130" s="416"/>
      <c r="RB130" s="416"/>
      <c r="RC130" s="416"/>
      <c r="RD130" s="416"/>
      <c r="RE130" s="416"/>
      <c r="RF130" s="416"/>
      <c r="RG130" s="416"/>
      <c r="RH130" s="416"/>
      <c r="RI130" s="416"/>
      <c r="RJ130" s="416"/>
      <c r="RK130" s="416"/>
      <c r="RL130" s="416"/>
      <c r="RM130" s="416"/>
      <c r="RN130" s="416"/>
      <c r="RO130" s="416"/>
      <c r="RP130" s="416"/>
      <c r="RQ130" s="416"/>
      <c r="RR130" s="416"/>
      <c r="RS130" s="416"/>
      <c r="RT130" s="416"/>
      <c r="RU130" s="416"/>
      <c r="RV130" s="416"/>
      <c r="RW130" s="416"/>
      <c r="RX130" s="416"/>
      <c r="RY130" s="416"/>
      <c r="RZ130" s="416"/>
      <c r="SA130" s="416"/>
      <c r="SB130" s="416"/>
      <c r="SC130" s="416"/>
      <c r="SD130" s="416"/>
      <c r="SE130" s="416"/>
      <c r="SF130" s="416"/>
      <c r="SG130" s="416"/>
      <c r="SH130" s="416"/>
      <c r="SI130" s="416"/>
      <c r="SJ130" s="416"/>
      <c r="SK130" s="416"/>
      <c r="SL130" s="416"/>
      <c r="SM130" s="416"/>
      <c r="SN130" s="416"/>
      <c r="SO130" s="416"/>
      <c r="SP130" s="416"/>
      <c r="SQ130" s="416"/>
      <c r="SR130" s="416"/>
      <c r="SS130" s="416"/>
      <c r="ST130" s="416"/>
      <c r="SU130" s="416"/>
      <c r="SV130" s="416"/>
      <c r="SW130" s="416"/>
      <c r="SX130" s="416"/>
      <c r="SY130" s="416"/>
      <c r="SZ130" s="416"/>
      <c r="TA130" s="416"/>
      <c r="TB130" s="416"/>
      <c r="TC130" s="416"/>
      <c r="TD130" s="416"/>
      <c r="TE130" s="416"/>
      <c r="TF130" s="416"/>
      <c r="TG130" s="416"/>
      <c r="TH130" s="416"/>
      <c r="TI130" s="416"/>
      <c r="TJ130" s="416"/>
      <c r="TK130" s="416"/>
      <c r="TL130" s="416"/>
      <c r="TM130" s="416"/>
      <c r="TN130" s="416"/>
      <c r="TO130" s="416"/>
      <c r="TP130" s="416"/>
      <c r="TQ130" s="416"/>
      <c r="TR130" s="416"/>
      <c r="TS130" s="416"/>
      <c r="TT130" s="416"/>
      <c r="TU130" s="416"/>
      <c r="TV130" s="416"/>
      <c r="TW130" s="416"/>
      <c r="TX130" s="416"/>
      <c r="TY130" s="416"/>
      <c r="TZ130" s="416"/>
      <c r="UA130" s="416"/>
      <c r="UB130" s="416"/>
      <c r="UC130" s="416"/>
      <c r="UD130" s="416"/>
      <c r="UE130" s="416"/>
      <c r="UF130" s="416"/>
      <c r="UG130" s="416"/>
      <c r="UH130" s="416"/>
      <c r="UI130" s="416"/>
      <c r="UJ130" s="416"/>
      <c r="UK130" s="416"/>
      <c r="UL130" s="416"/>
      <c r="UM130" s="416"/>
      <c r="UN130" s="416"/>
      <c r="UO130" s="416"/>
      <c r="UP130" s="416"/>
      <c r="UQ130" s="416"/>
      <c r="UR130" s="416"/>
      <c r="US130" s="416"/>
      <c r="UT130" s="416"/>
      <c r="UU130" s="416"/>
      <c r="UV130" s="416"/>
      <c r="UW130" s="416"/>
      <c r="UX130" s="416"/>
      <c r="UY130" s="416"/>
      <c r="UZ130" s="416"/>
      <c r="VA130" s="416"/>
      <c r="VB130" s="416"/>
      <c r="VC130" s="416"/>
      <c r="VD130" s="416"/>
      <c r="VE130" s="416"/>
      <c r="VF130" s="416"/>
      <c r="VG130" s="416"/>
      <c r="VH130" s="416"/>
      <c r="VI130" s="416"/>
      <c r="VJ130" s="416"/>
      <c r="VK130" s="416"/>
      <c r="VL130" s="416"/>
      <c r="VM130" s="416"/>
      <c r="VN130" s="416"/>
      <c r="VO130" s="416"/>
      <c r="VP130" s="416"/>
      <c r="VQ130" s="416"/>
      <c r="VR130" s="416"/>
      <c r="VS130" s="416"/>
      <c r="VT130" s="416"/>
      <c r="VU130" s="416"/>
      <c r="VV130" s="416"/>
      <c r="VW130" s="416"/>
      <c r="VX130" s="416"/>
      <c r="VY130" s="416"/>
      <c r="VZ130" s="416"/>
      <c r="WA130" s="416"/>
      <c r="WB130" s="416"/>
      <c r="WC130" s="416"/>
      <c r="WD130" s="416"/>
      <c r="WE130" s="416"/>
      <c r="WF130" s="416"/>
      <c r="WG130" s="416"/>
      <c r="WH130" s="416"/>
      <c r="WI130" s="416"/>
      <c r="WJ130" s="416"/>
      <c r="WK130" s="416"/>
      <c r="WL130" s="416"/>
      <c r="WM130" s="416"/>
      <c r="WN130" s="416"/>
      <c r="WO130" s="416"/>
      <c r="WP130" s="416"/>
      <c r="WQ130" s="416"/>
      <c r="WR130" s="416"/>
      <c r="WS130" s="416"/>
      <c r="WT130" s="416"/>
      <c r="WU130" s="416"/>
      <c r="WV130" s="416"/>
      <c r="WW130" s="416"/>
      <c r="WX130" s="416"/>
      <c r="WY130" s="416"/>
      <c r="WZ130" s="416"/>
      <c r="XA130" s="416"/>
      <c r="XB130" s="416"/>
      <c r="XC130" s="416"/>
      <c r="XD130" s="416"/>
      <c r="XE130" s="416"/>
      <c r="XF130" s="416"/>
      <c r="XG130" s="416"/>
      <c r="XH130" s="416"/>
      <c r="XI130" s="416"/>
      <c r="XJ130" s="416"/>
      <c r="XK130" s="416"/>
      <c r="XL130" s="416"/>
      <c r="XM130" s="416"/>
      <c r="XN130" s="416"/>
      <c r="XO130" s="416"/>
      <c r="XP130" s="416"/>
      <c r="XQ130" s="416"/>
      <c r="XR130" s="416"/>
      <c r="XS130" s="416"/>
      <c r="XT130" s="416"/>
      <c r="XU130" s="416"/>
      <c r="XV130" s="416"/>
      <c r="XW130" s="416"/>
      <c r="XX130" s="416"/>
      <c r="XY130" s="416"/>
      <c r="XZ130" s="416"/>
      <c r="YA130" s="416"/>
      <c r="YB130" s="416"/>
      <c r="YC130" s="416"/>
      <c r="YD130" s="416"/>
      <c r="YE130" s="416"/>
      <c r="YF130" s="416"/>
      <c r="YG130" s="416"/>
      <c r="YH130" s="416"/>
      <c r="YI130" s="416"/>
      <c r="YJ130" s="416"/>
      <c r="YK130" s="416"/>
      <c r="YL130" s="416"/>
      <c r="YM130" s="416"/>
      <c r="YN130" s="416"/>
      <c r="YO130" s="416"/>
      <c r="YP130" s="416"/>
      <c r="YQ130" s="416"/>
      <c r="YR130" s="416"/>
      <c r="YS130" s="416"/>
      <c r="YT130" s="416"/>
      <c r="YU130" s="416"/>
      <c r="YV130" s="416"/>
      <c r="YW130" s="416"/>
      <c r="YX130" s="416"/>
      <c r="YY130" s="416"/>
      <c r="YZ130" s="416"/>
      <c r="ZA130" s="416"/>
      <c r="ZB130" s="416"/>
      <c r="ZC130" s="416"/>
      <c r="ZD130" s="416"/>
      <c r="ZE130" s="416"/>
      <c r="ZF130" s="416"/>
      <c r="ZG130" s="416"/>
      <c r="ZH130" s="416"/>
      <c r="ZI130" s="416"/>
      <c r="ZJ130" s="416"/>
      <c r="ZK130" s="416"/>
      <c r="ZL130" s="416"/>
      <c r="ZM130" s="416"/>
      <c r="ZN130" s="416"/>
      <c r="ZO130" s="416"/>
      <c r="ZP130" s="416"/>
      <c r="ZQ130" s="416"/>
      <c r="ZR130" s="416"/>
      <c r="ZS130" s="416"/>
      <c r="ZT130" s="416"/>
      <c r="ZU130" s="416"/>
      <c r="ZV130" s="416"/>
      <c r="ZW130" s="416"/>
      <c r="ZX130" s="416"/>
      <c r="ZY130" s="416"/>
      <c r="ZZ130" s="416"/>
      <c r="AAA130" s="416"/>
      <c r="AAB130" s="416"/>
      <c r="AAC130" s="416"/>
      <c r="AAD130" s="416"/>
      <c r="AAE130" s="416"/>
      <c r="AAF130" s="416"/>
      <c r="AAG130" s="416"/>
      <c r="AAH130" s="416"/>
      <c r="AAI130" s="416"/>
      <c r="AAJ130" s="416"/>
      <c r="AAK130" s="416"/>
      <c r="AAL130" s="416"/>
      <c r="AAM130" s="416"/>
      <c r="AAN130" s="416"/>
      <c r="AAO130" s="416"/>
      <c r="AAP130" s="416"/>
      <c r="AAQ130" s="416"/>
      <c r="AAR130" s="416"/>
      <c r="AAS130" s="416"/>
      <c r="AAT130" s="416"/>
    </row>
    <row r="131" spans="1:722" s="417" customFormat="1" ht="43.5" x14ac:dyDescent="0.35">
      <c r="A131" s="418" t="s">
        <v>457</v>
      </c>
      <c r="B131" s="418" t="s">
        <v>73</v>
      </c>
      <c r="C131" s="415"/>
      <c r="D131" s="415"/>
      <c r="E131" s="415"/>
      <c r="F131" s="415"/>
      <c r="G131" s="415"/>
      <c r="H131" s="415"/>
      <c r="I131" s="415"/>
      <c r="J131" s="415"/>
      <c r="K131" s="415"/>
      <c r="L131" s="415" t="s">
        <v>572</v>
      </c>
      <c r="M131" s="415"/>
      <c r="N131" s="415"/>
      <c r="O131" s="416"/>
      <c r="P131" s="416"/>
      <c r="Q131" s="416"/>
      <c r="R131" s="416"/>
      <c r="S131" s="416"/>
      <c r="T131" s="416"/>
      <c r="U131" s="416"/>
      <c r="V131" s="416"/>
      <c r="W131" s="416"/>
      <c r="X131" s="416"/>
      <c r="Y131" s="416"/>
      <c r="Z131" s="416"/>
      <c r="AA131" s="416"/>
      <c r="AB131" s="416"/>
      <c r="AC131" s="416"/>
      <c r="AD131" s="416"/>
      <c r="AE131" s="416"/>
      <c r="AF131" s="416"/>
      <c r="AG131" s="416"/>
      <c r="AH131" s="416"/>
      <c r="AI131" s="416"/>
      <c r="AJ131" s="416"/>
      <c r="AK131" s="416"/>
      <c r="AL131" s="416"/>
      <c r="AM131" s="416"/>
      <c r="AN131" s="416"/>
      <c r="AO131" s="416"/>
      <c r="AP131" s="416"/>
      <c r="AQ131" s="416"/>
      <c r="AR131" s="416"/>
      <c r="AS131" s="416"/>
      <c r="AT131" s="416"/>
      <c r="AU131" s="416"/>
      <c r="AV131" s="416"/>
      <c r="AW131" s="416"/>
      <c r="AX131" s="416"/>
      <c r="AY131" s="416"/>
      <c r="AZ131" s="416"/>
      <c r="BA131" s="416"/>
      <c r="BB131" s="416"/>
      <c r="BC131" s="416"/>
      <c r="BD131" s="416"/>
      <c r="BE131" s="416"/>
      <c r="BF131" s="416"/>
      <c r="BG131" s="416"/>
      <c r="BH131" s="416"/>
      <c r="BI131" s="416"/>
      <c r="BJ131" s="416"/>
      <c r="BK131" s="416"/>
      <c r="BL131" s="416"/>
      <c r="BM131" s="416"/>
      <c r="BN131" s="416"/>
      <c r="BO131" s="416"/>
      <c r="BP131" s="416"/>
      <c r="BQ131" s="416"/>
      <c r="BR131" s="416"/>
      <c r="BS131" s="416"/>
      <c r="BT131" s="416"/>
      <c r="BU131" s="416"/>
      <c r="BV131" s="416"/>
      <c r="BW131" s="416"/>
      <c r="BX131" s="416"/>
      <c r="BY131" s="416"/>
      <c r="BZ131" s="416"/>
      <c r="CA131" s="416"/>
      <c r="CB131" s="416"/>
      <c r="CC131" s="416"/>
      <c r="CD131" s="416"/>
      <c r="CE131" s="416"/>
      <c r="CF131" s="416"/>
      <c r="CG131" s="416"/>
      <c r="CH131" s="416"/>
      <c r="CI131" s="416"/>
      <c r="CJ131" s="416"/>
      <c r="CK131" s="416"/>
      <c r="CL131" s="416"/>
      <c r="CM131" s="416"/>
      <c r="CN131" s="416"/>
      <c r="CO131" s="416"/>
      <c r="CP131" s="416"/>
      <c r="CQ131" s="416"/>
      <c r="CR131" s="416"/>
      <c r="CS131" s="416"/>
      <c r="CT131" s="416"/>
      <c r="CU131" s="416"/>
      <c r="CV131" s="416"/>
      <c r="CW131" s="416"/>
      <c r="CX131" s="416"/>
      <c r="CY131" s="416"/>
      <c r="CZ131" s="416"/>
      <c r="DA131" s="416"/>
      <c r="DB131" s="416"/>
      <c r="DC131" s="416"/>
      <c r="DD131" s="416"/>
      <c r="DE131" s="416"/>
      <c r="DF131" s="416"/>
      <c r="DG131" s="416"/>
      <c r="DH131" s="416"/>
      <c r="DI131" s="416"/>
      <c r="DJ131" s="416"/>
      <c r="DK131" s="416"/>
      <c r="DL131" s="416"/>
      <c r="DM131" s="416"/>
      <c r="DN131" s="416"/>
      <c r="DO131" s="416"/>
      <c r="DP131" s="416"/>
      <c r="DQ131" s="416"/>
      <c r="DR131" s="416"/>
      <c r="DS131" s="416"/>
      <c r="DT131" s="416"/>
      <c r="DU131" s="416"/>
      <c r="DV131" s="416"/>
      <c r="DW131" s="416"/>
      <c r="DX131" s="416"/>
      <c r="DY131" s="416"/>
      <c r="DZ131" s="416"/>
      <c r="EA131" s="416"/>
      <c r="EB131" s="416"/>
      <c r="EC131" s="416"/>
      <c r="ED131" s="416"/>
      <c r="EE131" s="416"/>
      <c r="EF131" s="416"/>
      <c r="EG131" s="416"/>
      <c r="EH131" s="416"/>
      <c r="EI131" s="416"/>
      <c r="EJ131" s="416"/>
      <c r="EK131" s="416"/>
      <c r="EL131" s="416"/>
      <c r="EM131" s="416"/>
      <c r="EN131" s="416"/>
      <c r="EO131" s="416"/>
      <c r="EP131" s="416"/>
      <c r="EQ131" s="416"/>
      <c r="ER131" s="416"/>
      <c r="ES131" s="416"/>
      <c r="ET131" s="416"/>
      <c r="EU131" s="416"/>
      <c r="EV131" s="416"/>
      <c r="EW131" s="416"/>
      <c r="EX131" s="416"/>
      <c r="EY131" s="416"/>
      <c r="EZ131" s="416"/>
      <c r="FA131" s="416"/>
      <c r="FB131" s="416"/>
      <c r="FC131" s="416"/>
      <c r="FD131" s="416"/>
      <c r="FE131" s="416"/>
      <c r="FF131" s="416"/>
      <c r="FG131" s="416"/>
      <c r="FH131" s="416"/>
      <c r="FI131" s="416"/>
      <c r="FJ131" s="416"/>
      <c r="FK131" s="416"/>
      <c r="FL131" s="416"/>
      <c r="FM131" s="416"/>
      <c r="FN131" s="416"/>
      <c r="FO131" s="416"/>
      <c r="FP131" s="416"/>
      <c r="FQ131" s="416"/>
      <c r="FR131" s="416"/>
      <c r="FS131" s="416"/>
      <c r="FT131" s="416"/>
      <c r="FU131" s="416"/>
      <c r="FV131" s="416"/>
      <c r="FW131" s="416"/>
      <c r="FX131" s="416"/>
      <c r="FY131" s="416"/>
      <c r="FZ131" s="416"/>
      <c r="GA131" s="416"/>
      <c r="GB131" s="416"/>
      <c r="GC131" s="416"/>
      <c r="GD131" s="416"/>
      <c r="GE131" s="416"/>
      <c r="GF131" s="416"/>
      <c r="GG131" s="416"/>
      <c r="GH131" s="416"/>
      <c r="GI131" s="416"/>
      <c r="GJ131" s="416"/>
      <c r="GK131" s="416"/>
      <c r="GL131" s="416"/>
      <c r="GM131" s="416"/>
      <c r="GN131" s="416"/>
      <c r="GO131" s="416"/>
      <c r="GP131" s="416"/>
      <c r="GQ131" s="416"/>
      <c r="GR131" s="416"/>
      <c r="GS131" s="416"/>
      <c r="GT131" s="416"/>
      <c r="GU131" s="416"/>
      <c r="GV131" s="416"/>
      <c r="GW131" s="416"/>
      <c r="GX131" s="416"/>
      <c r="GY131" s="416"/>
      <c r="GZ131" s="416"/>
      <c r="HA131" s="416"/>
      <c r="HB131" s="416"/>
      <c r="HC131" s="416"/>
      <c r="HD131" s="416"/>
      <c r="HE131" s="416"/>
      <c r="HF131" s="416"/>
      <c r="HG131" s="416"/>
      <c r="HH131" s="416"/>
      <c r="HI131" s="416"/>
      <c r="HJ131" s="416"/>
      <c r="HK131" s="416"/>
      <c r="HL131" s="416"/>
      <c r="HM131" s="416"/>
      <c r="HN131" s="416"/>
      <c r="HO131" s="416"/>
      <c r="HP131" s="416"/>
      <c r="HQ131" s="416"/>
      <c r="HR131" s="416"/>
      <c r="HS131" s="416"/>
      <c r="HT131" s="416"/>
      <c r="HU131" s="416"/>
      <c r="HV131" s="416"/>
      <c r="HW131" s="416"/>
      <c r="HX131" s="416"/>
      <c r="HY131" s="416"/>
      <c r="HZ131" s="416"/>
      <c r="IA131" s="416"/>
      <c r="IB131" s="416"/>
      <c r="IC131" s="416"/>
      <c r="ID131" s="416"/>
      <c r="IE131" s="416"/>
      <c r="IF131" s="416"/>
      <c r="IG131" s="416"/>
      <c r="IH131" s="416"/>
      <c r="II131" s="416"/>
      <c r="IJ131" s="416"/>
      <c r="IK131" s="416"/>
      <c r="IL131" s="416"/>
      <c r="IM131" s="416"/>
      <c r="IN131" s="416"/>
      <c r="IO131" s="416"/>
      <c r="IP131" s="416"/>
      <c r="IQ131" s="416"/>
      <c r="IR131" s="416"/>
      <c r="IS131" s="416"/>
      <c r="IT131" s="416"/>
      <c r="IU131" s="416"/>
      <c r="IV131" s="416"/>
      <c r="IW131" s="416"/>
      <c r="IX131" s="416"/>
      <c r="IY131" s="416"/>
      <c r="IZ131" s="416"/>
      <c r="JA131" s="416"/>
      <c r="JB131" s="416"/>
      <c r="JC131" s="416"/>
      <c r="JD131" s="416"/>
      <c r="JE131" s="416"/>
      <c r="JF131" s="416"/>
      <c r="JG131" s="416"/>
      <c r="JH131" s="416"/>
      <c r="JI131" s="416"/>
      <c r="JJ131" s="416"/>
      <c r="JK131" s="416"/>
      <c r="JL131" s="416"/>
      <c r="JM131" s="416"/>
      <c r="JN131" s="416"/>
      <c r="JO131" s="416"/>
      <c r="JP131" s="416"/>
      <c r="JQ131" s="416"/>
      <c r="JR131" s="416"/>
      <c r="JS131" s="416"/>
      <c r="JT131" s="416"/>
      <c r="JU131" s="416"/>
      <c r="JV131" s="416"/>
      <c r="JW131" s="416"/>
      <c r="JX131" s="416"/>
      <c r="JY131" s="416"/>
      <c r="JZ131" s="416"/>
      <c r="KA131" s="416"/>
      <c r="KB131" s="416"/>
      <c r="KC131" s="416"/>
      <c r="KD131" s="416"/>
      <c r="KE131" s="416"/>
      <c r="KF131" s="416"/>
      <c r="KG131" s="416"/>
      <c r="KH131" s="416"/>
      <c r="KI131" s="416"/>
      <c r="KJ131" s="416"/>
      <c r="KK131" s="416"/>
      <c r="KL131" s="416"/>
      <c r="KM131" s="416"/>
      <c r="KN131" s="416"/>
      <c r="KO131" s="416"/>
      <c r="KP131" s="416"/>
      <c r="KQ131" s="416"/>
      <c r="KR131" s="416"/>
      <c r="KS131" s="416"/>
      <c r="KT131" s="416"/>
      <c r="KU131" s="416"/>
      <c r="KV131" s="416"/>
      <c r="KW131" s="416"/>
      <c r="KX131" s="416"/>
      <c r="KY131" s="416"/>
      <c r="KZ131" s="416"/>
      <c r="LA131" s="416"/>
      <c r="LB131" s="416"/>
      <c r="LC131" s="416"/>
      <c r="LD131" s="416"/>
      <c r="LE131" s="416"/>
      <c r="LF131" s="416"/>
      <c r="LG131" s="416"/>
      <c r="LH131" s="416"/>
      <c r="LI131" s="416"/>
      <c r="LJ131" s="416"/>
      <c r="LK131" s="416"/>
      <c r="LL131" s="416"/>
      <c r="LM131" s="416"/>
      <c r="LN131" s="416"/>
      <c r="LO131" s="416"/>
      <c r="LP131" s="416"/>
      <c r="LQ131" s="416"/>
      <c r="LR131" s="416"/>
      <c r="LS131" s="416"/>
      <c r="LT131" s="416"/>
      <c r="LU131" s="416"/>
      <c r="LV131" s="416"/>
      <c r="LW131" s="416"/>
      <c r="LX131" s="416"/>
      <c r="LY131" s="416"/>
      <c r="LZ131" s="416"/>
      <c r="MA131" s="416"/>
      <c r="MB131" s="416"/>
      <c r="MC131" s="416"/>
      <c r="MD131" s="416"/>
      <c r="ME131" s="416"/>
      <c r="MF131" s="416"/>
      <c r="MG131" s="416"/>
      <c r="MH131" s="416"/>
      <c r="MI131" s="416"/>
      <c r="MJ131" s="416"/>
      <c r="MK131" s="416"/>
      <c r="ML131" s="416"/>
      <c r="MM131" s="416"/>
      <c r="MN131" s="416"/>
      <c r="MO131" s="416"/>
      <c r="MP131" s="416"/>
      <c r="MQ131" s="416"/>
      <c r="MR131" s="416"/>
      <c r="MS131" s="416"/>
      <c r="MT131" s="416"/>
      <c r="MU131" s="416"/>
      <c r="MV131" s="416"/>
      <c r="MW131" s="416"/>
      <c r="MX131" s="416"/>
      <c r="MY131" s="416"/>
      <c r="MZ131" s="416"/>
      <c r="NA131" s="416"/>
      <c r="NB131" s="416"/>
      <c r="NC131" s="416"/>
      <c r="ND131" s="416"/>
      <c r="NE131" s="416"/>
      <c r="NF131" s="416"/>
      <c r="NG131" s="416"/>
      <c r="NH131" s="416"/>
      <c r="NI131" s="416"/>
      <c r="NJ131" s="416"/>
      <c r="NK131" s="416"/>
      <c r="NL131" s="416"/>
      <c r="NM131" s="416"/>
      <c r="NN131" s="416"/>
      <c r="NO131" s="416"/>
      <c r="NP131" s="416"/>
      <c r="NQ131" s="416"/>
      <c r="NR131" s="416"/>
      <c r="NS131" s="416"/>
      <c r="NT131" s="416"/>
      <c r="NU131" s="416"/>
      <c r="NV131" s="416"/>
      <c r="NW131" s="416"/>
      <c r="NX131" s="416"/>
      <c r="NY131" s="416"/>
      <c r="NZ131" s="416"/>
      <c r="OA131" s="416"/>
      <c r="OB131" s="416"/>
      <c r="OC131" s="416"/>
      <c r="OD131" s="416"/>
      <c r="OE131" s="416"/>
      <c r="OF131" s="416"/>
      <c r="OG131" s="416"/>
      <c r="OH131" s="416"/>
      <c r="OI131" s="416"/>
      <c r="OJ131" s="416"/>
      <c r="OK131" s="416"/>
      <c r="OL131" s="416"/>
      <c r="OM131" s="416"/>
      <c r="ON131" s="416"/>
      <c r="OO131" s="416"/>
      <c r="OP131" s="416"/>
      <c r="OQ131" s="416"/>
      <c r="OR131" s="416"/>
      <c r="OS131" s="416"/>
      <c r="OT131" s="416"/>
      <c r="OU131" s="416"/>
      <c r="OV131" s="416"/>
      <c r="OW131" s="416"/>
      <c r="OX131" s="416"/>
      <c r="OY131" s="416"/>
      <c r="OZ131" s="416"/>
      <c r="PA131" s="416"/>
      <c r="PB131" s="416"/>
      <c r="PC131" s="416"/>
      <c r="PD131" s="416"/>
      <c r="PE131" s="416"/>
      <c r="PF131" s="416"/>
      <c r="PG131" s="416"/>
      <c r="PH131" s="416"/>
      <c r="PI131" s="416"/>
      <c r="PJ131" s="416"/>
      <c r="PK131" s="416"/>
      <c r="PL131" s="416"/>
      <c r="PM131" s="416"/>
      <c r="PN131" s="416"/>
      <c r="PO131" s="416"/>
      <c r="PP131" s="416"/>
      <c r="PQ131" s="416"/>
      <c r="PR131" s="416"/>
      <c r="PS131" s="416"/>
      <c r="PT131" s="416"/>
      <c r="PU131" s="416"/>
      <c r="PV131" s="416"/>
      <c r="PW131" s="416"/>
      <c r="PX131" s="416"/>
      <c r="PY131" s="416"/>
      <c r="PZ131" s="416"/>
      <c r="QA131" s="416"/>
      <c r="QB131" s="416"/>
      <c r="QC131" s="416"/>
      <c r="QD131" s="416"/>
      <c r="QE131" s="416"/>
      <c r="QF131" s="416"/>
      <c r="QG131" s="416"/>
      <c r="QH131" s="416"/>
      <c r="QI131" s="416"/>
      <c r="QJ131" s="416"/>
      <c r="QK131" s="416"/>
      <c r="QL131" s="416"/>
      <c r="QM131" s="416"/>
      <c r="QN131" s="416"/>
      <c r="QO131" s="416"/>
      <c r="QP131" s="416"/>
      <c r="QQ131" s="416"/>
      <c r="QR131" s="416"/>
      <c r="QS131" s="416"/>
      <c r="QT131" s="416"/>
      <c r="QU131" s="416"/>
      <c r="QV131" s="416"/>
      <c r="QW131" s="416"/>
      <c r="QX131" s="416"/>
      <c r="QY131" s="416"/>
      <c r="QZ131" s="416"/>
      <c r="RA131" s="416"/>
      <c r="RB131" s="416"/>
      <c r="RC131" s="416"/>
      <c r="RD131" s="416"/>
      <c r="RE131" s="416"/>
      <c r="RF131" s="416"/>
      <c r="RG131" s="416"/>
      <c r="RH131" s="416"/>
      <c r="RI131" s="416"/>
      <c r="RJ131" s="416"/>
      <c r="RK131" s="416"/>
      <c r="RL131" s="416"/>
      <c r="RM131" s="416"/>
      <c r="RN131" s="416"/>
      <c r="RO131" s="416"/>
      <c r="RP131" s="416"/>
      <c r="RQ131" s="416"/>
      <c r="RR131" s="416"/>
      <c r="RS131" s="416"/>
      <c r="RT131" s="416"/>
      <c r="RU131" s="416"/>
      <c r="RV131" s="416"/>
      <c r="RW131" s="416"/>
      <c r="RX131" s="416"/>
      <c r="RY131" s="416"/>
      <c r="RZ131" s="416"/>
      <c r="SA131" s="416"/>
      <c r="SB131" s="416"/>
      <c r="SC131" s="416"/>
      <c r="SD131" s="416"/>
      <c r="SE131" s="416"/>
      <c r="SF131" s="416"/>
      <c r="SG131" s="416"/>
      <c r="SH131" s="416"/>
      <c r="SI131" s="416"/>
      <c r="SJ131" s="416"/>
      <c r="SK131" s="416"/>
      <c r="SL131" s="416"/>
      <c r="SM131" s="416"/>
      <c r="SN131" s="416"/>
      <c r="SO131" s="416"/>
      <c r="SP131" s="416"/>
      <c r="SQ131" s="416"/>
      <c r="SR131" s="416"/>
      <c r="SS131" s="416"/>
      <c r="ST131" s="416"/>
      <c r="SU131" s="416"/>
      <c r="SV131" s="416"/>
      <c r="SW131" s="416"/>
      <c r="SX131" s="416"/>
      <c r="SY131" s="416"/>
      <c r="SZ131" s="416"/>
      <c r="TA131" s="416"/>
      <c r="TB131" s="416"/>
      <c r="TC131" s="416"/>
      <c r="TD131" s="416"/>
      <c r="TE131" s="416"/>
      <c r="TF131" s="416"/>
      <c r="TG131" s="416"/>
      <c r="TH131" s="416"/>
      <c r="TI131" s="416"/>
      <c r="TJ131" s="416"/>
      <c r="TK131" s="416"/>
      <c r="TL131" s="416"/>
      <c r="TM131" s="416"/>
      <c r="TN131" s="416"/>
      <c r="TO131" s="416"/>
      <c r="TP131" s="416"/>
      <c r="TQ131" s="416"/>
      <c r="TR131" s="416"/>
      <c r="TS131" s="416"/>
      <c r="TT131" s="416"/>
      <c r="TU131" s="416"/>
      <c r="TV131" s="416"/>
      <c r="TW131" s="416"/>
      <c r="TX131" s="416"/>
      <c r="TY131" s="416"/>
      <c r="TZ131" s="416"/>
      <c r="UA131" s="416"/>
      <c r="UB131" s="416"/>
      <c r="UC131" s="416"/>
      <c r="UD131" s="416"/>
      <c r="UE131" s="416"/>
      <c r="UF131" s="416"/>
      <c r="UG131" s="416"/>
      <c r="UH131" s="416"/>
      <c r="UI131" s="416"/>
      <c r="UJ131" s="416"/>
      <c r="UK131" s="416"/>
      <c r="UL131" s="416"/>
      <c r="UM131" s="416"/>
      <c r="UN131" s="416"/>
      <c r="UO131" s="416"/>
      <c r="UP131" s="416"/>
      <c r="UQ131" s="416"/>
      <c r="UR131" s="416"/>
      <c r="US131" s="416"/>
      <c r="UT131" s="416"/>
      <c r="UU131" s="416"/>
      <c r="UV131" s="416"/>
      <c r="UW131" s="416"/>
      <c r="UX131" s="416"/>
      <c r="UY131" s="416"/>
      <c r="UZ131" s="416"/>
      <c r="VA131" s="416"/>
      <c r="VB131" s="416"/>
      <c r="VC131" s="416"/>
      <c r="VD131" s="416"/>
      <c r="VE131" s="416"/>
      <c r="VF131" s="416"/>
      <c r="VG131" s="416"/>
      <c r="VH131" s="416"/>
      <c r="VI131" s="416"/>
      <c r="VJ131" s="416"/>
      <c r="VK131" s="416"/>
      <c r="VL131" s="416"/>
      <c r="VM131" s="416"/>
      <c r="VN131" s="416"/>
      <c r="VO131" s="416"/>
      <c r="VP131" s="416"/>
      <c r="VQ131" s="416"/>
      <c r="VR131" s="416"/>
      <c r="VS131" s="416"/>
      <c r="VT131" s="416"/>
      <c r="VU131" s="416"/>
      <c r="VV131" s="416"/>
      <c r="VW131" s="416"/>
      <c r="VX131" s="416"/>
      <c r="VY131" s="416"/>
      <c r="VZ131" s="416"/>
      <c r="WA131" s="416"/>
      <c r="WB131" s="416"/>
      <c r="WC131" s="416"/>
      <c r="WD131" s="416"/>
      <c r="WE131" s="416"/>
      <c r="WF131" s="416"/>
      <c r="WG131" s="416"/>
      <c r="WH131" s="416"/>
      <c r="WI131" s="416"/>
      <c r="WJ131" s="416"/>
      <c r="WK131" s="416"/>
      <c r="WL131" s="416"/>
      <c r="WM131" s="416"/>
      <c r="WN131" s="416"/>
      <c r="WO131" s="416"/>
      <c r="WP131" s="416"/>
      <c r="WQ131" s="416"/>
      <c r="WR131" s="416"/>
      <c r="WS131" s="416"/>
      <c r="WT131" s="416"/>
      <c r="WU131" s="416"/>
      <c r="WV131" s="416"/>
      <c r="WW131" s="416"/>
      <c r="WX131" s="416"/>
      <c r="WY131" s="416"/>
      <c r="WZ131" s="416"/>
      <c r="XA131" s="416"/>
      <c r="XB131" s="416"/>
      <c r="XC131" s="416"/>
      <c r="XD131" s="416"/>
      <c r="XE131" s="416"/>
      <c r="XF131" s="416"/>
      <c r="XG131" s="416"/>
      <c r="XH131" s="416"/>
      <c r="XI131" s="416"/>
      <c r="XJ131" s="416"/>
      <c r="XK131" s="416"/>
      <c r="XL131" s="416"/>
      <c r="XM131" s="416"/>
      <c r="XN131" s="416"/>
      <c r="XO131" s="416"/>
      <c r="XP131" s="416"/>
      <c r="XQ131" s="416"/>
      <c r="XR131" s="416"/>
      <c r="XS131" s="416"/>
      <c r="XT131" s="416"/>
      <c r="XU131" s="416"/>
      <c r="XV131" s="416"/>
      <c r="XW131" s="416"/>
      <c r="XX131" s="416"/>
      <c r="XY131" s="416"/>
      <c r="XZ131" s="416"/>
      <c r="YA131" s="416"/>
      <c r="YB131" s="416"/>
      <c r="YC131" s="416"/>
      <c r="YD131" s="416"/>
      <c r="YE131" s="416"/>
      <c r="YF131" s="416"/>
      <c r="YG131" s="416"/>
      <c r="YH131" s="416"/>
      <c r="YI131" s="416"/>
      <c r="YJ131" s="416"/>
      <c r="YK131" s="416"/>
      <c r="YL131" s="416"/>
      <c r="YM131" s="416"/>
      <c r="YN131" s="416"/>
      <c r="YO131" s="416"/>
      <c r="YP131" s="416"/>
      <c r="YQ131" s="416"/>
      <c r="YR131" s="416"/>
      <c r="YS131" s="416"/>
      <c r="YT131" s="416"/>
      <c r="YU131" s="416"/>
      <c r="YV131" s="416"/>
      <c r="YW131" s="416"/>
      <c r="YX131" s="416"/>
      <c r="YY131" s="416"/>
      <c r="YZ131" s="416"/>
      <c r="ZA131" s="416"/>
      <c r="ZB131" s="416"/>
      <c r="ZC131" s="416"/>
      <c r="ZD131" s="416"/>
      <c r="ZE131" s="416"/>
      <c r="ZF131" s="416"/>
      <c r="ZG131" s="416"/>
      <c r="ZH131" s="416"/>
      <c r="ZI131" s="416"/>
      <c r="ZJ131" s="416"/>
      <c r="ZK131" s="416"/>
      <c r="ZL131" s="416"/>
      <c r="ZM131" s="416"/>
      <c r="ZN131" s="416"/>
      <c r="ZO131" s="416"/>
      <c r="ZP131" s="416"/>
      <c r="ZQ131" s="416"/>
      <c r="ZR131" s="416"/>
      <c r="ZS131" s="416"/>
      <c r="ZT131" s="416"/>
      <c r="ZU131" s="416"/>
      <c r="ZV131" s="416"/>
      <c r="ZW131" s="416"/>
      <c r="ZX131" s="416"/>
      <c r="ZY131" s="416"/>
      <c r="ZZ131" s="416"/>
      <c r="AAA131" s="416"/>
      <c r="AAB131" s="416"/>
      <c r="AAC131" s="416"/>
      <c r="AAD131" s="416"/>
      <c r="AAE131" s="416"/>
      <c r="AAF131" s="416"/>
      <c r="AAG131" s="416"/>
      <c r="AAH131" s="416"/>
      <c r="AAI131" s="416"/>
      <c r="AAJ131" s="416"/>
      <c r="AAK131" s="416"/>
      <c r="AAL131" s="416"/>
      <c r="AAM131" s="416"/>
      <c r="AAN131" s="416"/>
      <c r="AAO131" s="416"/>
      <c r="AAP131" s="416"/>
      <c r="AAQ131" s="416"/>
      <c r="AAR131" s="416"/>
      <c r="AAS131" s="416"/>
      <c r="AAT131" s="416"/>
    </row>
    <row r="132" spans="1:722" s="417" customFormat="1" ht="261" x14ac:dyDescent="0.35">
      <c r="A132" s="418" t="s">
        <v>458</v>
      </c>
      <c r="B132" s="418" t="s">
        <v>459</v>
      </c>
      <c r="C132" s="415"/>
      <c r="D132" s="415"/>
      <c r="E132" s="415"/>
      <c r="F132" s="415"/>
      <c r="G132" s="415"/>
      <c r="H132" s="415"/>
      <c r="I132" s="415"/>
      <c r="J132" s="415"/>
      <c r="K132" s="415" t="s">
        <v>609</v>
      </c>
      <c r="L132" s="415"/>
      <c r="M132" s="415"/>
      <c r="N132" s="415"/>
      <c r="O132" s="416"/>
      <c r="P132" s="416"/>
      <c r="Q132" s="416"/>
      <c r="R132" s="416"/>
      <c r="S132" s="416"/>
      <c r="T132" s="416"/>
      <c r="U132" s="416"/>
      <c r="V132" s="416"/>
      <c r="W132" s="416"/>
      <c r="X132" s="416"/>
      <c r="Y132" s="416"/>
      <c r="Z132" s="416"/>
      <c r="AA132" s="416"/>
      <c r="AB132" s="416"/>
      <c r="AC132" s="416"/>
      <c r="AD132" s="416"/>
      <c r="AE132" s="416"/>
      <c r="AF132" s="416"/>
      <c r="AG132" s="416"/>
      <c r="AH132" s="416"/>
      <c r="AI132" s="416"/>
      <c r="AJ132" s="416"/>
      <c r="AK132" s="416"/>
      <c r="AL132" s="416"/>
      <c r="AM132" s="416"/>
      <c r="AN132" s="416"/>
      <c r="AO132" s="416"/>
      <c r="AP132" s="416"/>
      <c r="AQ132" s="416"/>
      <c r="AR132" s="416"/>
      <c r="AS132" s="416"/>
      <c r="AT132" s="416"/>
      <c r="AU132" s="416"/>
      <c r="AV132" s="416"/>
      <c r="AW132" s="416"/>
      <c r="AX132" s="416"/>
      <c r="AY132" s="416"/>
      <c r="AZ132" s="416"/>
      <c r="BA132" s="416"/>
      <c r="BB132" s="416"/>
      <c r="BC132" s="416"/>
      <c r="BD132" s="416"/>
      <c r="BE132" s="416"/>
      <c r="BF132" s="416"/>
      <c r="BG132" s="416"/>
      <c r="BH132" s="416"/>
      <c r="BI132" s="416"/>
      <c r="BJ132" s="416"/>
      <c r="BK132" s="416"/>
      <c r="BL132" s="416"/>
      <c r="BM132" s="416"/>
      <c r="BN132" s="416"/>
      <c r="BO132" s="416"/>
      <c r="BP132" s="416"/>
      <c r="BQ132" s="416"/>
      <c r="BR132" s="416"/>
      <c r="BS132" s="416"/>
      <c r="BT132" s="416"/>
      <c r="BU132" s="416"/>
      <c r="BV132" s="416"/>
      <c r="BW132" s="416"/>
      <c r="BX132" s="416"/>
      <c r="BY132" s="416"/>
      <c r="BZ132" s="416"/>
      <c r="CA132" s="416"/>
      <c r="CB132" s="416"/>
      <c r="CC132" s="416"/>
      <c r="CD132" s="416"/>
      <c r="CE132" s="416"/>
      <c r="CF132" s="416"/>
      <c r="CG132" s="416"/>
      <c r="CH132" s="416"/>
      <c r="CI132" s="416"/>
      <c r="CJ132" s="416"/>
      <c r="CK132" s="416"/>
      <c r="CL132" s="416"/>
      <c r="CM132" s="416"/>
      <c r="CN132" s="416"/>
      <c r="CO132" s="416"/>
      <c r="CP132" s="416"/>
      <c r="CQ132" s="416"/>
      <c r="CR132" s="416"/>
      <c r="CS132" s="416"/>
      <c r="CT132" s="416"/>
      <c r="CU132" s="416"/>
      <c r="CV132" s="416"/>
      <c r="CW132" s="416"/>
      <c r="CX132" s="416"/>
      <c r="CY132" s="416"/>
      <c r="CZ132" s="416"/>
      <c r="DA132" s="416"/>
      <c r="DB132" s="416"/>
      <c r="DC132" s="416"/>
      <c r="DD132" s="416"/>
      <c r="DE132" s="416"/>
      <c r="DF132" s="416"/>
      <c r="DG132" s="416"/>
      <c r="DH132" s="416"/>
      <c r="DI132" s="416"/>
      <c r="DJ132" s="416"/>
      <c r="DK132" s="416"/>
      <c r="DL132" s="416"/>
      <c r="DM132" s="416"/>
      <c r="DN132" s="416"/>
      <c r="DO132" s="416"/>
      <c r="DP132" s="416"/>
      <c r="DQ132" s="416"/>
      <c r="DR132" s="416"/>
      <c r="DS132" s="416"/>
      <c r="DT132" s="416"/>
      <c r="DU132" s="416"/>
      <c r="DV132" s="416"/>
      <c r="DW132" s="416"/>
      <c r="DX132" s="416"/>
      <c r="DY132" s="416"/>
      <c r="DZ132" s="416"/>
      <c r="EA132" s="416"/>
      <c r="EB132" s="416"/>
      <c r="EC132" s="416"/>
      <c r="ED132" s="416"/>
      <c r="EE132" s="416"/>
      <c r="EF132" s="416"/>
      <c r="EG132" s="416"/>
      <c r="EH132" s="416"/>
      <c r="EI132" s="416"/>
      <c r="EJ132" s="416"/>
      <c r="EK132" s="416"/>
      <c r="EL132" s="416"/>
      <c r="EM132" s="416"/>
      <c r="EN132" s="416"/>
      <c r="EO132" s="416"/>
      <c r="EP132" s="416"/>
      <c r="EQ132" s="416"/>
      <c r="ER132" s="416"/>
      <c r="ES132" s="416"/>
      <c r="ET132" s="416"/>
      <c r="EU132" s="416"/>
      <c r="EV132" s="416"/>
      <c r="EW132" s="416"/>
      <c r="EX132" s="416"/>
      <c r="EY132" s="416"/>
      <c r="EZ132" s="416"/>
      <c r="FA132" s="416"/>
      <c r="FB132" s="416"/>
      <c r="FC132" s="416"/>
      <c r="FD132" s="416"/>
      <c r="FE132" s="416"/>
      <c r="FF132" s="416"/>
      <c r="FG132" s="416"/>
      <c r="FH132" s="416"/>
      <c r="FI132" s="416"/>
      <c r="FJ132" s="416"/>
      <c r="FK132" s="416"/>
      <c r="FL132" s="416"/>
      <c r="FM132" s="416"/>
      <c r="FN132" s="416"/>
      <c r="FO132" s="416"/>
      <c r="FP132" s="416"/>
      <c r="FQ132" s="416"/>
      <c r="FR132" s="416"/>
      <c r="FS132" s="416"/>
      <c r="FT132" s="416"/>
      <c r="FU132" s="416"/>
      <c r="FV132" s="416"/>
      <c r="FW132" s="416"/>
      <c r="FX132" s="416"/>
      <c r="FY132" s="416"/>
      <c r="FZ132" s="416"/>
      <c r="GA132" s="416"/>
      <c r="GB132" s="416"/>
      <c r="GC132" s="416"/>
      <c r="GD132" s="416"/>
      <c r="GE132" s="416"/>
      <c r="GF132" s="416"/>
      <c r="GG132" s="416"/>
      <c r="GH132" s="416"/>
      <c r="GI132" s="416"/>
      <c r="GJ132" s="416"/>
      <c r="GK132" s="416"/>
      <c r="GL132" s="416"/>
      <c r="GM132" s="416"/>
      <c r="GN132" s="416"/>
      <c r="GO132" s="416"/>
      <c r="GP132" s="416"/>
      <c r="GQ132" s="416"/>
      <c r="GR132" s="416"/>
      <c r="GS132" s="416"/>
      <c r="GT132" s="416"/>
      <c r="GU132" s="416"/>
      <c r="GV132" s="416"/>
      <c r="GW132" s="416"/>
      <c r="GX132" s="416"/>
      <c r="GY132" s="416"/>
      <c r="GZ132" s="416"/>
      <c r="HA132" s="416"/>
      <c r="HB132" s="416"/>
      <c r="HC132" s="416"/>
      <c r="HD132" s="416"/>
      <c r="HE132" s="416"/>
      <c r="HF132" s="416"/>
      <c r="HG132" s="416"/>
      <c r="HH132" s="416"/>
      <c r="HI132" s="416"/>
      <c r="HJ132" s="416"/>
      <c r="HK132" s="416"/>
      <c r="HL132" s="416"/>
      <c r="HM132" s="416"/>
      <c r="HN132" s="416"/>
      <c r="HO132" s="416"/>
      <c r="HP132" s="416"/>
      <c r="HQ132" s="416"/>
      <c r="HR132" s="416"/>
      <c r="HS132" s="416"/>
      <c r="HT132" s="416"/>
      <c r="HU132" s="416"/>
      <c r="HV132" s="416"/>
      <c r="HW132" s="416"/>
      <c r="HX132" s="416"/>
      <c r="HY132" s="416"/>
      <c r="HZ132" s="416"/>
      <c r="IA132" s="416"/>
      <c r="IB132" s="416"/>
      <c r="IC132" s="416"/>
      <c r="ID132" s="416"/>
      <c r="IE132" s="416"/>
      <c r="IF132" s="416"/>
      <c r="IG132" s="416"/>
      <c r="IH132" s="416"/>
      <c r="II132" s="416"/>
      <c r="IJ132" s="416"/>
      <c r="IK132" s="416"/>
      <c r="IL132" s="416"/>
      <c r="IM132" s="416"/>
      <c r="IN132" s="416"/>
      <c r="IO132" s="416"/>
      <c r="IP132" s="416"/>
      <c r="IQ132" s="416"/>
      <c r="IR132" s="416"/>
      <c r="IS132" s="416"/>
      <c r="IT132" s="416"/>
      <c r="IU132" s="416"/>
      <c r="IV132" s="416"/>
      <c r="IW132" s="416"/>
      <c r="IX132" s="416"/>
      <c r="IY132" s="416"/>
      <c r="IZ132" s="416"/>
      <c r="JA132" s="416"/>
      <c r="JB132" s="416"/>
      <c r="JC132" s="416"/>
      <c r="JD132" s="416"/>
      <c r="JE132" s="416"/>
      <c r="JF132" s="416"/>
      <c r="JG132" s="416"/>
      <c r="JH132" s="416"/>
      <c r="JI132" s="416"/>
      <c r="JJ132" s="416"/>
      <c r="JK132" s="416"/>
      <c r="JL132" s="416"/>
      <c r="JM132" s="416"/>
      <c r="JN132" s="416"/>
      <c r="JO132" s="416"/>
      <c r="JP132" s="416"/>
      <c r="JQ132" s="416"/>
      <c r="JR132" s="416"/>
      <c r="JS132" s="416"/>
      <c r="JT132" s="416"/>
      <c r="JU132" s="416"/>
      <c r="JV132" s="416"/>
      <c r="JW132" s="416"/>
      <c r="JX132" s="416"/>
      <c r="JY132" s="416"/>
      <c r="JZ132" s="416"/>
      <c r="KA132" s="416"/>
      <c r="KB132" s="416"/>
      <c r="KC132" s="416"/>
      <c r="KD132" s="416"/>
      <c r="KE132" s="416"/>
      <c r="KF132" s="416"/>
      <c r="KG132" s="416"/>
      <c r="KH132" s="416"/>
      <c r="KI132" s="416"/>
      <c r="KJ132" s="416"/>
      <c r="KK132" s="416"/>
      <c r="KL132" s="416"/>
      <c r="KM132" s="416"/>
      <c r="KN132" s="416"/>
      <c r="KO132" s="416"/>
      <c r="KP132" s="416"/>
      <c r="KQ132" s="416"/>
      <c r="KR132" s="416"/>
      <c r="KS132" s="416"/>
      <c r="KT132" s="416"/>
      <c r="KU132" s="416"/>
      <c r="KV132" s="416"/>
      <c r="KW132" s="416"/>
      <c r="KX132" s="416"/>
      <c r="KY132" s="416"/>
      <c r="KZ132" s="416"/>
      <c r="LA132" s="416"/>
      <c r="LB132" s="416"/>
      <c r="LC132" s="416"/>
      <c r="LD132" s="416"/>
      <c r="LE132" s="416"/>
      <c r="LF132" s="416"/>
      <c r="LG132" s="416"/>
      <c r="LH132" s="416"/>
      <c r="LI132" s="416"/>
      <c r="LJ132" s="416"/>
      <c r="LK132" s="416"/>
      <c r="LL132" s="416"/>
      <c r="LM132" s="416"/>
      <c r="LN132" s="416"/>
      <c r="LO132" s="416"/>
      <c r="LP132" s="416"/>
      <c r="LQ132" s="416"/>
      <c r="LR132" s="416"/>
      <c r="LS132" s="416"/>
      <c r="LT132" s="416"/>
      <c r="LU132" s="416"/>
      <c r="LV132" s="416"/>
      <c r="LW132" s="416"/>
      <c r="LX132" s="416"/>
      <c r="LY132" s="416"/>
      <c r="LZ132" s="416"/>
      <c r="MA132" s="416"/>
      <c r="MB132" s="416"/>
      <c r="MC132" s="416"/>
      <c r="MD132" s="416"/>
      <c r="ME132" s="416"/>
      <c r="MF132" s="416"/>
      <c r="MG132" s="416"/>
      <c r="MH132" s="416"/>
      <c r="MI132" s="416"/>
      <c r="MJ132" s="416"/>
      <c r="MK132" s="416"/>
      <c r="ML132" s="416"/>
      <c r="MM132" s="416"/>
      <c r="MN132" s="416"/>
      <c r="MO132" s="416"/>
      <c r="MP132" s="416"/>
      <c r="MQ132" s="416"/>
      <c r="MR132" s="416"/>
      <c r="MS132" s="416"/>
      <c r="MT132" s="416"/>
      <c r="MU132" s="416"/>
      <c r="MV132" s="416"/>
      <c r="MW132" s="416"/>
      <c r="MX132" s="416"/>
      <c r="MY132" s="416"/>
      <c r="MZ132" s="416"/>
      <c r="NA132" s="416"/>
      <c r="NB132" s="416"/>
      <c r="NC132" s="416"/>
      <c r="ND132" s="416"/>
      <c r="NE132" s="416"/>
      <c r="NF132" s="416"/>
      <c r="NG132" s="416"/>
      <c r="NH132" s="416"/>
      <c r="NI132" s="416"/>
      <c r="NJ132" s="416"/>
      <c r="NK132" s="416"/>
      <c r="NL132" s="416"/>
      <c r="NM132" s="416"/>
      <c r="NN132" s="416"/>
      <c r="NO132" s="416"/>
      <c r="NP132" s="416"/>
      <c r="NQ132" s="416"/>
      <c r="NR132" s="416"/>
      <c r="NS132" s="416"/>
      <c r="NT132" s="416"/>
      <c r="NU132" s="416"/>
      <c r="NV132" s="416"/>
      <c r="NW132" s="416"/>
      <c r="NX132" s="416"/>
      <c r="NY132" s="416"/>
      <c r="NZ132" s="416"/>
      <c r="OA132" s="416"/>
      <c r="OB132" s="416"/>
      <c r="OC132" s="416"/>
      <c r="OD132" s="416"/>
      <c r="OE132" s="416"/>
      <c r="OF132" s="416"/>
      <c r="OG132" s="416"/>
      <c r="OH132" s="416"/>
      <c r="OI132" s="416"/>
      <c r="OJ132" s="416"/>
      <c r="OK132" s="416"/>
      <c r="OL132" s="416"/>
      <c r="OM132" s="416"/>
      <c r="ON132" s="416"/>
      <c r="OO132" s="416"/>
      <c r="OP132" s="416"/>
      <c r="OQ132" s="416"/>
      <c r="OR132" s="416"/>
      <c r="OS132" s="416"/>
      <c r="OT132" s="416"/>
      <c r="OU132" s="416"/>
      <c r="OV132" s="416"/>
      <c r="OW132" s="416"/>
      <c r="OX132" s="416"/>
      <c r="OY132" s="416"/>
      <c r="OZ132" s="416"/>
      <c r="PA132" s="416"/>
      <c r="PB132" s="416"/>
      <c r="PC132" s="416"/>
      <c r="PD132" s="416"/>
      <c r="PE132" s="416"/>
      <c r="PF132" s="416"/>
      <c r="PG132" s="416"/>
      <c r="PH132" s="416"/>
      <c r="PI132" s="416"/>
      <c r="PJ132" s="416"/>
      <c r="PK132" s="416"/>
      <c r="PL132" s="416"/>
      <c r="PM132" s="416"/>
      <c r="PN132" s="416"/>
      <c r="PO132" s="416"/>
      <c r="PP132" s="416"/>
      <c r="PQ132" s="416"/>
      <c r="PR132" s="416"/>
      <c r="PS132" s="416"/>
      <c r="PT132" s="416"/>
      <c r="PU132" s="416"/>
      <c r="PV132" s="416"/>
      <c r="PW132" s="416"/>
      <c r="PX132" s="416"/>
      <c r="PY132" s="416"/>
      <c r="PZ132" s="416"/>
      <c r="QA132" s="416"/>
      <c r="QB132" s="416"/>
      <c r="QC132" s="416"/>
      <c r="QD132" s="416"/>
      <c r="QE132" s="416"/>
      <c r="QF132" s="416"/>
      <c r="QG132" s="416"/>
      <c r="QH132" s="416"/>
      <c r="QI132" s="416"/>
      <c r="QJ132" s="416"/>
      <c r="QK132" s="416"/>
      <c r="QL132" s="416"/>
      <c r="QM132" s="416"/>
      <c r="QN132" s="416"/>
      <c r="QO132" s="416"/>
      <c r="QP132" s="416"/>
      <c r="QQ132" s="416"/>
      <c r="QR132" s="416"/>
      <c r="QS132" s="416"/>
      <c r="QT132" s="416"/>
      <c r="QU132" s="416"/>
      <c r="QV132" s="416"/>
      <c r="QW132" s="416"/>
      <c r="QX132" s="416"/>
      <c r="QY132" s="416"/>
      <c r="QZ132" s="416"/>
      <c r="RA132" s="416"/>
      <c r="RB132" s="416"/>
      <c r="RC132" s="416"/>
      <c r="RD132" s="416"/>
      <c r="RE132" s="416"/>
      <c r="RF132" s="416"/>
      <c r="RG132" s="416"/>
      <c r="RH132" s="416"/>
      <c r="RI132" s="416"/>
      <c r="RJ132" s="416"/>
      <c r="RK132" s="416"/>
      <c r="RL132" s="416"/>
      <c r="RM132" s="416"/>
      <c r="RN132" s="416"/>
      <c r="RO132" s="416"/>
      <c r="RP132" s="416"/>
      <c r="RQ132" s="416"/>
      <c r="RR132" s="416"/>
      <c r="RS132" s="416"/>
      <c r="RT132" s="416"/>
      <c r="RU132" s="416"/>
      <c r="RV132" s="416"/>
      <c r="RW132" s="416"/>
      <c r="RX132" s="416"/>
      <c r="RY132" s="416"/>
      <c r="RZ132" s="416"/>
      <c r="SA132" s="416"/>
      <c r="SB132" s="416"/>
      <c r="SC132" s="416"/>
      <c r="SD132" s="416"/>
      <c r="SE132" s="416"/>
      <c r="SF132" s="416"/>
      <c r="SG132" s="416"/>
      <c r="SH132" s="416"/>
      <c r="SI132" s="416"/>
      <c r="SJ132" s="416"/>
      <c r="SK132" s="416"/>
      <c r="SL132" s="416"/>
      <c r="SM132" s="416"/>
      <c r="SN132" s="416"/>
      <c r="SO132" s="416"/>
      <c r="SP132" s="416"/>
      <c r="SQ132" s="416"/>
      <c r="SR132" s="416"/>
      <c r="SS132" s="416"/>
      <c r="ST132" s="416"/>
      <c r="SU132" s="416"/>
      <c r="SV132" s="416"/>
      <c r="SW132" s="416"/>
      <c r="SX132" s="416"/>
      <c r="SY132" s="416"/>
      <c r="SZ132" s="416"/>
      <c r="TA132" s="416"/>
      <c r="TB132" s="416"/>
      <c r="TC132" s="416"/>
      <c r="TD132" s="416"/>
      <c r="TE132" s="416"/>
      <c r="TF132" s="416"/>
      <c r="TG132" s="416"/>
      <c r="TH132" s="416"/>
      <c r="TI132" s="416"/>
      <c r="TJ132" s="416"/>
      <c r="TK132" s="416"/>
      <c r="TL132" s="416"/>
      <c r="TM132" s="416"/>
      <c r="TN132" s="416"/>
      <c r="TO132" s="416"/>
      <c r="TP132" s="416"/>
      <c r="TQ132" s="416"/>
      <c r="TR132" s="416"/>
      <c r="TS132" s="416"/>
      <c r="TT132" s="416"/>
      <c r="TU132" s="416"/>
      <c r="TV132" s="416"/>
      <c r="TW132" s="416"/>
      <c r="TX132" s="416"/>
      <c r="TY132" s="416"/>
      <c r="TZ132" s="416"/>
      <c r="UA132" s="416"/>
      <c r="UB132" s="416"/>
      <c r="UC132" s="416"/>
      <c r="UD132" s="416"/>
      <c r="UE132" s="416"/>
      <c r="UF132" s="416"/>
      <c r="UG132" s="416"/>
      <c r="UH132" s="416"/>
      <c r="UI132" s="416"/>
      <c r="UJ132" s="416"/>
      <c r="UK132" s="416"/>
      <c r="UL132" s="416"/>
      <c r="UM132" s="416"/>
      <c r="UN132" s="416"/>
      <c r="UO132" s="416"/>
      <c r="UP132" s="416"/>
      <c r="UQ132" s="416"/>
      <c r="UR132" s="416"/>
      <c r="US132" s="416"/>
      <c r="UT132" s="416"/>
      <c r="UU132" s="416"/>
      <c r="UV132" s="416"/>
      <c r="UW132" s="416"/>
      <c r="UX132" s="416"/>
      <c r="UY132" s="416"/>
      <c r="UZ132" s="416"/>
      <c r="VA132" s="416"/>
      <c r="VB132" s="416"/>
      <c r="VC132" s="416"/>
      <c r="VD132" s="416"/>
      <c r="VE132" s="416"/>
      <c r="VF132" s="416"/>
      <c r="VG132" s="416"/>
      <c r="VH132" s="416"/>
      <c r="VI132" s="416"/>
      <c r="VJ132" s="416"/>
      <c r="VK132" s="416"/>
      <c r="VL132" s="416"/>
      <c r="VM132" s="416"/>
      <c r="VN132" s="416"/>
      <c r="VO132" s="416"/>
      <c r="VP132" s="416"/>
      <c r="VQ132" s="416"/>
      <c r="VR132" s="416"/>
      <c r="VS132" s="416"/>
      <c r="VT132" s="416"/>
      <c r="VU132" s="416"/>
      <c r="VV132" s="416"/>
      <c r="VW132" s="416"/>
      <c r="VX132" s="416"/>
      <c r="VY132" s="416"/>
      <c r="VZ132" s="416"/>
      <c r="WA132" s="416"/>
      <c r="WB132" s="416"/>
      <c r="WC132" s="416"/>
      <c r="WD132" s="416"/>
      <c r="WE132" s="416"/>
      <c r="WF132" s="416"/>
      <c r="WG132" s="416"/>
      <c r="WH132" s="416"/>
      <c r="WI132" s="416"/>
      <c r="WJ132" s="416"/>
      <c r="WK132" s="416"/>
      <c r="WL132" s="416"/>
      <c r="WM132" s="416"/>
      <c r="WN132" s="416"/>
      <c r="WO132" s="416"/>
      <c r="WP132" s="416"/>
      <c r="WQ132" s="416"/>
      <c r="WR132" s="416"/>
      <c r="WS132" s="416"/>
      <c r="WT132" s="416"/>
      <c r="WU132" s="416"/>
      <c r="WV132" s="416"/>
      <c r="WW132" s="416"/>
      <c r="WX132" s="416"/>
      <c r="WY132" s="416"/>
      <c r="WZ132" s="416"/>
      <c r="XA132" s="416"/>
      <c r="XB132" s="416"/>
      <c r="XC132" s="416"/>
      <c r="XD132" s="416"/>
      <c r="XE132" s="416"/>
      <c r="XF132" s="416"/>
      <c r="XG132" s="416"/>
      <c r="XH132" s="416"/>
      <c r="XI132" s="416"/>
      <c r="XJ132" s="416"/>
      <c r="XK132" s="416"/>
      <c r="XL132" s="416"/>
      <c r="XM132" s="416"/>
      <c r="XN132" s="416"/>
      <c r="XO132" s="416"/>
      <c r="XP132" s="416"/>
      <c r="XQ132" s="416"/>
      <c r="XR132" s="416"/>
      <c r="XS132" s="416"/>
      <c r="XT132" s="416"/>
      <c r="XU132" s="416"/>
      <c r="XV132" s="416"/>
      <c r="XW132" s="416"/>
      <c r="XX132" s="416"/>
      <c r="XY132" s="416"/>
      <c r="XZ132" s="416"/>
      <c r="YA132" s="416"/>
      <c r="YB132" s="416"/>
      <c r="YC132" s="416"/>
      <c r="YD132" s="416"/>
      <c r="YE132" s="416"/>
      <c r="YF132" s="416"/>
      <c r="YG132" s="416"/>
      <c r="YH132" s="416"/>
      <c r="YI132" s="416"/>
      <c r="YJ132" s="416"/>
      <c r="YK132" s="416"/>
      <c r="YL132" s="416"/>
      <c r="YM132" s="416"/>
      <c r="YN132" s="416"/>
      <c r="YO132" s="416"/>
      <c r="YP132" s="416"/>
      <c r="YQ132" s="416"/>
      <c r="YR132" s="416"/>
      <c r="YS132" s="416"/>
      <c r="YT132" s="416"/>
      <c r="YU132" s="416"/>
      <c r="YV132" s="416"/>
      <c r="YW132" s="416"/>
      <c r="YX132" s="416"/>
      <c r="YY132" s="416"/>
      <c r="YZ132" s="416"/>
      <c r="ZA132" s="416"/>
      <c r="ZB132" s="416"/>
      <c r="ZC132" s="416"/>
      <c r="ZD132" s="416"/>
      <c r="ZE132" s="416"/>
      <c r="ZF132" s="416"/>
      <c r="ZG132" s="416"/>
      <c r="ZH132" s="416"/>
      <c r="ZI132" s="416"/>
      <c r="ZJ132" s="416"/>
      <c r="ZK132" s="416"/>
      <c r="ZL132" s="416"/>
      <c r="ZM132" s="416"/>
      <c r="ZN132" s="416"/>
      <c r="ZO132" s="416"/>
      <c r="ZP132" s="416"/>
      <c r="ZQ132" s="416"/>
      <c r="ZR132" s="416"/>
      <c r="ZS132" s="416"/>
      <c r="ZT132" s="416"/>
      <c r="ZU132" s="416"/>
      <c r="ZV132" s="416"/>
      <c r="ZW132" s="416"/>
      <c r="ZX132" s="416"/>
      <c r="ZY132" s="416"/>
      <c r="ZZ132" s="416"/>
      <c r="AAA132" s="416"/>
      <c r="AAB132" s="416"/>
      <c r="AAC132" s="416"/>
      <c r="AAD132" s="416"/>
      <c r="AAE132" s="416"/>
      <c r="AAF132" s="416"/>
      <c r="AAG132" s="416"/>
      <c r="AAH132" s="416"/>
      <c r="AAI132" s="416"/>
      <c r="AAJ132" s="416"/>
      <c r="AAK132" s="416"/>
      <c r="AAL132" s="416"/>
      <c r="AAM132" s="416"/>
      <c r="AAN132" s="416"/>
      <c r="AAO132" s="416"/>
      <c r="AAP132" s="416"/>
      <c r="AAQ132" s="416"/>
      <c r="AAR132" s="416"/>
      <c r="AAS132" s="416"/>
      <c r="AAT132" s="416"/>
    </row>
    <row r="133" spans="1:722" s="417" customFormat="1" ht="116" x14ac:dyDescent="0.35">
      <c r="A133" s="418" t="s">
        <v>460</v>
      </c>
      <c r="B133" s="418" t="s">
        <v>461</v>
      </c>
      <c r="C133" s="415"/>
      <c r="D133" s="415" t="s">
        <v>610</v>
      </c>
      <c r="E133" s="415"/>
      <c r="F133" s="415"/>
      <c r="G133" s="415"/>
      <c r="H133" s="415"/>
      <c r="I133" s="415"/>
      <c r="J133" s="415"/>
      <c r="K133" s="415" t="s">
        <v>790</v>
      </c>
      <c r="L133" s="415"/>
      <c r="M133" s="415"/>
      <c r="N133" s="415" t="s">
        <v>611</v>
      </c>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6"/>
      <c r="AK133" s="416"/>
      <c r="AL133" s="416"/>
      <c r="AM133" s="416"/>
      <c r="AN133" s="416"/>
      <c r="AO133" s="416"/>
      <c r="AP133" s="416"/>
      <c r="AQ133" s="416"/>
      <c r="AR133" s="416"/>
      <c r="AS133" s="416"/>
      <c r="AT133" s="416"/>
      <c r="AU133" s="416"/>
      <c r="AV133" s="416"/>
      <c r="AW133" s="416"/>
      <c r="AX133" s="416"/>
      <c r="AY133" s="416"/>
      <c r="AZ133" s="416"/>
      <c r="BA133" s="416"/>
      <c r="BB133" s="416"/>
      <c r="BC133" s="416"/>
      <c r="BD133" s="416"/>
      <c r="BE133" s="416"/>
      <c r="BF133" s="416"/>
      <c r="BG133" s="416"/>
      <c r="BH133" s="416"/>
      <c r="BI133" s="416"/>
      <c r="BJ133" s="416"/>
      <c r="BK133" s="416"/>
      <c r="BL133" s="416"/>
      <c r="BM133" s="416"/>
      <c r="BN133" s="416"/>
      <c r="BO133" s="416"/>
      <c r="BP133" s="416"/>
      <c r="BQ133" s="416"/>
      <c r="BR133" s="416"/>
      <c r="BS133" s="416"/>
      <c r="BT133" s="416"/>
      <c r="BU133" s="416"/>
      <c r="BV133" s="416"/>
      <c r="BW133" s="416"/>
      <c r="BX133" s="416"/>
      <c r="BY133" s="416"/>
      <c r="BZ133" s="416"/>
      <c r="CA133" s="416"/>
      <c r="CB133" s="416"/>
      <c r="CC133" s="416"/>
      <c r="CD133" s="416"/>
      <c r="CE133" s="416"/>
      <c r="CF133" s="416"/>
      <c r="CG133" s="416"/>
      <c r="CH133" s="416"/>
      <c r="CI133" s="416"/>
      <c r="CJ133" s="416"/>
      <c r="CK133" s="416"/>
      <c r="CL133" s="416"/>
      <c r="CM133" s="416"/>
      <c r="CN133" s="416"/>
      <c r="CO133" s="416"/>
      <c r="CP133" s="416"/>
      <c r="CQ133" s="416"/>
      <c r="CR133" s="416"/>
      <c r="CS133" s="416"/>
      <c r="CT133" s="416"/>
      <c r="CU133" s="416"/>
      <c r="CV133" s="416"/>
      <c r="CW133" s="416"/>
      <c r="CX133" s="416"/>
      <c r="CY133" s="416"/>
      <c r="CZ133" s="416"/>
      <c r="DA133" s="416"/>
      <c r="DB133" s="416"/>
      <c r="DC133" s="416"/>
      <c r="DD133" s="416"/>
      <c r="DE133" s="416"/>
      <c r="DF133" s="416"/>
      <c r="DG133" s="416"/>
      <c r="DH133" s="416"/>
      <c r="DI133" s="416"/>
      <c r="DJ133" s="416"/>
      <c r="DK133" s="416"/>
      <c r="DL133" s="416"/>
      <c r="DM133" s="416"/>
      <c r="DN133" s="416"/>
      <c r="DO133" s="416"/>
      <c r="DP133" s="416"/>
      <c r="DQ133" s="416"/>
      <c r="DR133" s="416"/>
      <c r="DS133" s="416"/>
      <c r="DT133" s="416"/>
      <c r="DU133" s="416"/>
      <c r="DV133" s="416"/>
      <c r="DW133" s="416"/>
      <c r="DX133" s="416"/>
      <c r="DY133" s="416"/>
      <c r="DZ133" s="416"/>
      <c r="EA133" s="416"/>
      <c r="EB133" s="416"/>
      <c r="EC133" s="416"/>
      <c r="ED133" s="416"/>
      <c r="EE133" s="416"/>
      <c r="EF133" s="416"/>
      <c r="EG133" s="416"/>
      <c r="EH133" s="416"/>
      <c r="EI133" s="416"/>
      <c r="EJ133" s="416"/>
      <c r="EK133" s="416"/>
      <c r="EL133" s="416"/>
      <c r="EM133" s="416"/>
      <c r="EN133" s="416"/>
      <c r="EO133" s="416"/>
      <c r="EP133" s="416"/>
      <c r="EQ133" s="416"/>
      <c r="ER133" s="416"/>
      <c r="ES133" s="416"/>
      <c r="ET133" s="416"/>
      <c r="EU133" s="416"/>
      <c r="EV133" s="416"/>
      <c r="EW133" s="416"/>
      <c r="EX133" s="416"/>
      <c r="EY133" s="416"/>
      <c r="EZ133" s="416"/>
      <c r="FA133" s="416"/>
      <c r="FB133" s="416"/>
      <c r="FC133" s="416"/>
      <c r="FD133" s="416"/>
      <c r="FE133" s="416"/>
      <c r="FF133" s="416"/>
      <c r="FG133" s="416"/>
      <c r="FH133" s="416"/>
      <c r="FI133" s="416"/>
      <c r="FJ133" s="416"/>
      <c r="FK133" s="416"/>
      <c r="FL133" s="416"/>
      <c r="FM133" s="416"/>
      <c r="FN133" s="416"/>
      <c r="FO133" s="416"/>
      <c r="FP133" s="416"/>
      <c r="FQ133" s="416"/>
      <c r="FR133" s="416"/>
      <c r="FS133" s="416"/>
      <c r="FT133" s="416"/>
      <c r="FU133" s="416"/>
      <c r="FV133" s="416"/>
      <c r="FW133" s="416"/>
      <c r="FX133" s="416"/>
      <c r="FY133" s="416"/>
      <c r="FZ133" s="416"/>
      <c r="GA133" s="416"/>
      <c r="GB133" s="416"/>
      <c r="GC133" s="416"/>
      <c r="GD133" s="416"/>
      <c r="GE133" s="416"/>
      <c r="GF133" s="416"/>
      <c r="GG133" s="416"/>
      <c r="GH133" s="416"/>
      <c r="GI133" s="416"/>
      <c r="GJ133" s="416"/>
      <c r="GK133" s="416"/>
      <c r="GL133" s="416"/>
      <c r="GM133" s="416"/>
      <c r="GN133" s="416"/>
      <c r="GO133" s="416"/>
      <c r="GP133" s="416"/>
      <c r="GQ133" s="416"/>
      <c r="GR133" s="416"/>
      <c r="GS133" s="416"/>
      <c r="GT133" s="416"/>
      <c r="GU133" s="416"/>
      <c r="GV133" s="416"/>
      <c r="GW133" s="416"/>
      <c r="GX133" s="416"/>
      <c r="GY133" s="416"/>
      <c r="GZ133" s="416"/>
      <c r="HA133" s="416"/>
      <c r="HB133" s="416"/>
      <c r="HC133" s="416"/>
      <c r="HD133" s="416"/>
      <c r="HE133" s="416"/>
      <c r="HF133" s="416"/>
      <c r="HG133" s="416"/>
      <c r="HH133" s="416"/>
      <c r="HI133" s="416"/>
      <c r="HJ133" s="416"/>
      <c r="HK133" s="416"/>
      <c r="HL133" s="416"/>
      <c r="HM133" s="416"/>
      <c r="HN133" s="416"/>
      <c r="HO133" s="416"/>
      <c r="HP133" s="416"/>
      <c r="HQ133" s="416"/>
      <c r="HR133" s="416"/>
      <c r="HS133" s="416"/>
      <c r="HT133" s="416"/>
      <c r="HU133" s="416"/>
      <c r="HV133" s="416"/>
      <c r="HW133" s="416"/>
      <c r="HX133" s="416"/>
      <c r="HY133" s="416"/>
      <c r="HZ133" s="416"/>
      <c r="IA133" s="416"/>
      <c r="IB133" s="416"/>
      <c r="IC133" s="416"/>
      <c r="ID133" s="416"/>
      <c r="IE133" s="416"/>
      <c r="IF133" s="416"/>
      <c r="IG133" s="416"/>
      <c r="IH133" s="416"/>
      <c r="II133" s="416"/>
      <c r="IJ133" s="416"/>
      <c r="IK133" s="416"/>
      <c r="IL133" s="416"/>
      <c r="IM133" s="416"/>
      <c r="IN133" s="416"/>
      <c r="IO133" s="416"/>
      <c r="IP133" s="416"/>
      <c r="IQ133" s="416"/>
      <c r="IR133" s="416"/>
      <c r="IS133" s="416"/>
      <c r="IT133" s="416"/>
      <c r="IU133" s="416"/>
      <c r="IV133" s="416"/>
      <c r="IW133" s="416"/>
      <c r="IX133" s="416"/>
      <c r="IY133" s="416"/>
      <c r="IZ133" s="416"/>
      <c r="JA133" s="416"/>
      <c r="JB133" s="416"/>
      <c r="JC133" s="416"/>
      <c r="JD133" s="416"/>
      <c r="JE133" s="416"/>
      <c r="JF133" s="416"/>
      <c r="JG133" s="416"/>
      <c r="JH133" s="416"/>
      <c r="JI133" s="416"/>
      <c r="JJ133" s="416"/>
      <c r="JK133" s="416"/>
      <c r="JL133" s="416"/>
      <c r="JM133" s="416"/>
      <c r="JN133" s="416"/>
      <c r="JO133" s="416"/>
      <c r="JP133" s="416"/>
      <c r="JQ133" s="416"/>
      <c r="JR133" s="416"/>
      <c r="JS133" s="416"/>
      <c r="JT133" s="416"/>
      <c r="JU133" s="416"/>
      <c r="JV133" s="416"/>
      <c r="JW133" s="416"/>
      <c r="JX133" s="416"/>
      <c r="JY133" s="416"/>
      <c r="JZ133" s="416"/>
      <c r="KA133" s="416"/>
      <c r="KB133" s="416"/>
      <c r="KC133" s="416"/>
      <c r="KD133" s="416"/>
      <c r="KE133" s="416"/>
      <c r="KF133" s="416"/>
      <c r="KG133" s="416"/>
      <c r="KH133" s="416"/>
      <c r="KI133" s="416"/>
      <c r="KJ133" s="416"/>
      <c r="KK133" s="416"/>
      <c r="KL133" s="416"/>
      <c r="KM133" s="416"/>
      <c r="KN133" s="416"/>
      <c r="KO133" s="416"/>
      <c r="KP133" s="416"/>
      <c r="KQ133" s="416"/>
      <c r="KR133" s="416"/>
      <c r="KS133" s="416"/>
      <c r="KT133" s="416"/>
      <c r="KU133" s="416"/>
      <c r="KV133" s="416"/>
      <c r="KW133" s="416"/>
      <c r="KX133" s="416"/>
      <c r="KY133" s="416"/>
      <c r="KZ133" s="416"/>
      <c r="LA133" s="416"/>
      <c r="LB133" s="416"/>
      <c r="LC133" s="416"/>
      <c r="LD133" s="416"/>
      <c r="LE133" s="416"/>
      <c r="LF133" s="416"/>
      <c r="LG133" s="416"/>
      <c r="LH133" s="416"/>
      <c r="LI133" s="416"/>
      <c r="LJ133" s="416"/>
      <c r="LK133" s="416"/>
      <c r="LL133" s="416"/>
      <c r="LM133" s="416"/>
      <c r="LN133" s="416"/>
      <c r="LO133" s="416"/>
      <c r="LP133" s="416"/>
      <c r="LQ133" s="416"/>
      <c r="LR133" s="416"/>
      <c r="LS133" s="416"/>
      <c r="LT133" s="416"/>
      <c r="LU133" s="416"/>
      <c r="LV133" s="416"/>
      <c r="LW133" s="416"/>
      <c r="LX133" s="416"/>
      <c r="LY133" s="416"/>
      <c r="LZ133" s="416"/>
      <c r="MA133" s="416"/>
      <c r="MB133" s="416"/>
      <c r="MC133" s="416"/>
      <c r="MD133" s="416"/>
      <c r="ME133" s="416"/>
      <c r="MF133" s="416"/>
      <c r="MG133" s="416"/>
      <c r="MH133" s="416"/>
      <c r="MI133" s="416"/>
      <c r="MJ133" s="416"/>
      <c r="MK133" s="416"/>
      <c r="ML133" s="416"/>
      <c r="MM133" s="416"/>
      <c r="MN133" s="416"/>
      <c r="MO133" s="416"/>
      <c r="MP133" s="416"/>
      <c r="MQ133" s="416"/>
      <c r="MR133" s="416"/>
      <c r="MS133" s="416"/>
      <c r="MT133" s="416"/>
      <c r="MU133" s="416"/>
      <c r="MV133" s="416"/>
      <c r="MW133" s="416"/>
      <c r="MX133" s="416"/>
      <c r="MY133" s="416"/>
      <c r="MZ133" s="416"/>
      <c r="NA133" s="416"/>
      <c r="NB133" s="416"/>
      <c r="NC133" s="416"/>
      <c r="ND133" s="416"/>
      <c r="NE133" s="416"/>
      <c r="NF133" s="416"/>
      <c r="NG133" s="416"/>
      <c r="NH133" s="416"/>
      <c r="NI133" s="416"/>
      <c r="NJ133" s="416"/>
      <c r="NK133" s="416"/>
      <c r="NL133" s="416"/>
      <c r="NM133" s="416"/>
      <c r="NN133" s="416"/>
      <c r="NO133" s="416"/>
      <c r="NP133" s="416"/>
      <c r="NQ133" s="416"/>
      <c r="NR133" s="416"/>
      <c r="NS133" s="416"/>
      <c r="NT133" s="416"/>
      <c r="NU133" s="416"/>
      <c r="NV133" s="416"/>
      <c r="NW133" s="416"/>
      <c r="NX133" s="416"/>
      <c r="NY133" s="416"/>
      <c r="NZ133" s="416"/>
      <c r="OA133" s="416"/>
      <c r="OB133" s="416"/>
      <c r="OC133" s="416"/>
      <c r="OD133" s="416"/>
      <c r="OE133" s="416"/>
      <c r="OF133" s="416"/>
      <c r="OG133" s="416"/>
      <c r="OH133" s="416"/>
      <c r="OI133" s="416"/>
      <c r="OJ133" s="416"/>
      <c r="OK133" s="416"/>
      <c r="OL133" s="416"/>
      <c r="OM133" s="416"/>
      <c r="ON133" s="416"/>
      <c r="OO133" s="416"/>
      <c r="OP133" s="416"/>
      <c r="OQ133" s="416"/>
      <c r="OR133" s="416"/>
      <c r="OS133" s="416"/>
      <c r="OT133" s="416"/>
      <c r="OU133" s="416"/>
      <c r="OV133" s="416"/>
      <c r="OW133" s="416"/>
      <c r="OX133" s="416"/>
      <c r="OY133" s="416"/>
      <c r="OZ133" s="416"/>
      <c r="PA133" s="416"/>
      <c r="PB133" s="416"/>
      <c r="PC133" s="416"/>
      <c r="PD133" s="416"/>
      <c r="PE133" s="416"/>
      <c r="PF133" s="416"/>
      <c r="PG133" s="416"/>
      <c r="PH133" s="416"/>
      <c r="PI133" s="416"/>
      <c r="PJ133" s="416"/>
      <c r="PK133" s="416"/>
      <c r="PL133" s="416"/>
      <c r="PM133" s="416"/>
      <c r="PN133" s="416"/>
      <c r="PO133" s="416"/>
      <c r="PP133" s="416"/>
      <c r="PQ133" s="416"/>
      <c r="PR133" s="416"/>
      <c r="PS133" s="416"/>
      <c r="PT133" s="416"/>
      <c r="PU133" s="416"/>
      <c r="PV133" s="416"/>
      <c r="PW133" s="416"/>
      <c r="PX133" s="416"/>
      <c r="PY133" s="416"/>
      <c r="PZ133" s="416"/>
      <c r="QA133" s="416"/>
      <c r="QB133" s="416"/>
      <c r="QC133" s="416"/>
      <c r="QD133" s="416"/>
      <c r="QE133" s="416"/>
      <c r="QF133" s="416"/>
      <c r="QG133" s="416"/>
      <c r="QH133" s="416"/>
      <c r="QI133" s="416"/>
      <c r="QJ133" s="416"/>
      <c r="QK133" s="416"/>
      <c r="QL133" s="416"/>
      <c r="QM133" s="416"/>
      <c r="QN133" s="416"/>
      <c r="QO133" s="416"/>
      <c r="QP133" s="416"/>
      <c r="QQ133" s="416"/>
      <c r="QR133" s="416"/>
      <c r="QS133" s="416"/>
      <c r="QT133" s="416"/>
      <c r="QU133" s="416"/>
      <c r="QV133" s="416"/>
      <c r="QW133" s="416"/>
      <c r="QX133" s="416"/>
      <c r="QY133" s="416"/>
      <c r="QZ133" s="416"/>
      <c r="RA133" s="416"/>
      <c r="RB133" s="416"/>
      <c r="RC133" s="416"/>
      <c r="RD133" s="416"/>
      <c r="RE133" s="416"/>
      <c r="RF133" s="416"/>
      <c r="RG133" s="416"/>
      <c r="RH133" s="416"/>
      <c r="RI133" s="416"/>
      <c r="RJ133" s="416"/>
      <c r="RK133" s="416"/>
      <c r="RL133" s="416"/>
      <c r="RM133" s="416"/>
      <c r="RN133" s="416"/>
      <c r="RO133" s="416"/>
      <c r="RP133" s="416"/>
      <c r="RQ133" s="416"/>
      <c r="RR133" s="416"/>
      <c r="RS133" s="416"/>
      <c r="RT133" s="416"/>
      <c r="RU133" s="416"/>
      <c r="RV133" s="416"/>
      <c r="RW133" s="416"/>
      <c r="RX133" s="416"/>
      <c r="RY133" s="416"/>
      <c r="RZ133" s="416"/>
      <c r="SA133" s="416"/>
      <c r="SB133" s="416"/>
      <c r="SC133" s="416"/>
      <c r="SD133" s="416"/>
      <c r="SE133" s="416"/>
      <c r="SF133" s="416"/>
      <c r="SG133" s="416"/>
      <c r="SH133" s="416"/>
      <c r="SI133" s="416"/>
      <c r="SJ133" s="416"/>
      <c r="SK133" s="416"/>
      <c r="SL133" s="416"/>
      <c r="SM133" s="416"/>
      <c r="SN133" s="416"/>
      <c r="SO133" s="416"/>
      <c r="SP133" s="416"/>
      <c r="SQ133" s="416"/>
      <c r="SR133" s="416"/>
      <c r="SS133" s="416"/>
      <c r="ST133" s="416"/>
      <c r="SU133" s="416"/>
      <c r="SV133" s="416"/>
      <c r="SW133" s="416"/>
      <c r="SX133" s="416"/>
      <c r="SY133" s="416"/>
      <c r="SZ133" s="416"/>
      <c r="TA133" s="416"/>
      <c r="TB133" s="416"/>
      <c r="TC133" s="416"/>
      <c r="TD133" s="416"/>
      <c r="TE133" s="416"/>
      <c r="TF133" s="416"/>
      <c r="TG133" s="416"/>
      <c r="TH133" s="416"/>
      <c r="TI133" s="416"/>
      <c r="TJ133" s="416"/>
      <c r="TK133" s="416"/>
      <c r="TL133" s="416"/>
      <c r="TM133" s="416"/>
      <c r="TN133" s="416"/>
      <c r="TO133" s="416"/>
      <c r="TP133" s="416"/>
      <c r="TQ133" s="416"/>
      <c r="TR133" s="416"/>
      <c r="TS133" s="416"/>
      <c r="TT133" s="416"/>
      <c r="TU133" s="416"/>
      <c r="TV133" s="416"/>
      <c r="TW133" s="416"/>
      <c r="TX133" s="416"/>
      <c r="TY133" s="416"/>
      <c r="TZ133" s="416"/>
      <c r="UA133" s="416"/>
      <c r="UB133" s="416"/>
      <c r="UC133" s="416"/>
      <c r="UD133" s="416"/>
      <c r="UE133" s="416"/>
      <c r="UF133" s="416"/>
      <c r="UG133" s="416"/>
      <c r="UH133" s="416"/>
      <c r="UI133" s="416"/>
      <c r="UJ133" s="416"/>
      <c r="UK133" s="416"/>
      <c r="UL133" s="416"/>
      <c r="UM133" s="416"/>
      <c r="UN133" s="416"/>
      <c r="UO133" s="416"/>
      <c r="UP133" s="416"/>
      <c r="UQ133" s="416"/>
      <c r="UR133" s="416"/>
      <c r="US133" s="416"/>
      <c r="UT133" s="416"/>
      <c r="UU133" s="416"/>
      <c r="UV133" s="416"/>
      <c r="UW133" s="416"/>
      <c r="UX133" s="416"/>
      <c r="UY133" s="416"/>
      <c r="UZ133" s="416"/>
      <c r="VA133" s="416"/>
      <c r="VB133" s="416"/>
      <c r="VC133" s="416"/>
      <c r="VD133" s="416"/>
      <c r="VE133" s="416"/>
      <c r="VF133" s="416"/>
      <c r="VG133" s="416"/>
      <c r="VH133" s="416"/>
      <c r="VI133" s="416"/>
      <c r="VJ133" s="416"/>
      <c r="VK133" s="416"/>
      <c r="VL133" s="416"/>
      <c r="VM133" s="416"/>
      <c r="VN133" s="416"/>
      <c r="VO133" s="416"/>
      <c r="VP133" s="416"/>
      <c r="VQ133" s="416"/>
      <c r="VR133" s="416"/>
      <c r="VS133" s="416"/>
      <c r="VT133" s="416"/>
      <c r="VU133" s="416"/>
      <c r="VV133" s="416"/>
      <c r="VW133" s="416"/>
      <c r="VX133" s="416"/>
      <c r="VY133" s="416"/>
      <c r="VZ133" s="416"/>
      <c r="WA133" s="416"/>
      <c r="WB133" s="416"/>
      <c r="WC133" s="416"/>
      <c r="WD133" s="416"/>
      <c r="WE133" s="416"/>
      <c r="WF133" s="416"/>
      <c r="WG133" s="416"/>
      <c r="WH133" s="416"/>
      <c r="WI133" s="416"/>
      <c r="WJ133" s="416"/>
      <c r="WK133" s="416"/>
      <c r="WL133" s="416"/>
      <c r="WM133" s="416"/>
      <c r="WN133" s="416"/>
      <c r="WO133" s="416"/>
      <c r="WP133" s="416"/>
      <c r="WQ133" s="416"/>
      <c r="WR133" s="416"/>
      <c r="WS133" s="416"/>
      <c r="WT133" s="416"/>
      <c r="WU133" s="416"/>
      <c r="WV133" s="416"/>
      <c r="WW133" s="416"/>
      <c r="WX133" s="416"/>
      <c r="WY133" s="416"/>
      <c r="WZ133" s="416"/>
      <c r="XA133" s="416"/>
      <c r="XB133" s="416"/>
      <c r="XC133" s="416"/>
      <c r="XD133" s="416"/>
      <c r="XE133" s="416"/>
      <c r="XF133" s="416"/>
      <c r="XG133" s="416"/>
      <c r="XH133" s="416"/>
      <c r="XI133" s="416"/>
      <c r="XJ133" s="416"/>
      <c r="XK133" s="416"/>
      <c r="XL133" s="416"/>
      <c r="XM133" s="416"/>
      <c r="XN133" s="416"/>
      <c r="XO133" s="416"/>
      <c r="XP133" s="416"/>
      <c r="XQ133" s="416"/>
      <c r="XR133" s="416"/>
      <c r="XS133" s="416"/>
      <c r="XT133" s="416"/>
      <c r="XU133" s="416"/>
      <c r="XV133" s="416"/>
      <c r="XW133" s="416"/>
      <c r="XX133" s="416"/>
      <c r="XY133" s="416"/>
      <c r="XZ133" s="416"/>
      <c r="YA133" s="416"/>
      <c r="YB133" s="416"/>
      <c r="YC133" s="416"/>
      <c r="YD133" s="416"/>
      <c r="YE133" s="416"/>
      <c r="YF133" s="416"/>
      <c r="YG133" s="416"/>
      <c r="YH133" s="416"/>
      <c r="YI133" s="416"/>
      <c r="YJ133" s="416"/>
      <c r="YK133" s="416"/>
      <c r="YL133" s="416"/>
      <c r="YM133" s="416"/>
      <c r="YN133" s="416"/>
      <c r="YO133" s="416"/>
      <c r="YP133" s="416"/>
      <c r="YQ133" s="416"/>
      <c r="YR133" s="416"/>
      <c r="YS133" s="416"/>
      <c r="YT133" s="416"/>
      <c r="YU133" s="416"/>
      <c r="YV133" s="416"/>
      <c r="YW133" s="416"/>
      <c r="YX133" s="416"/>
      <c r="YY133" s="416"/>
      <c r="YZ133" s="416"/>
      <c r="ZA133" s="416"/>
      <c r="ZB133" s="416"/>
      <c r="ZC133" s="416"/>
      <c r="ZD133" s="416"/>
      <c r="ZE133" s="416"/>
      <c r="ZF133" s="416"/>
      <c r="ZG133" s="416"/>
      <c r="ZH133" s="416"/>
      <c r="ZI133" s="416"/>
      <c r="ZJ133" s="416"/>
      <c r="ZK133" s="416"/>
      <c r="ZL133" s="416"/>
      <c r="ZM133" s="416"/>
      <c r="ZN133" s="416"/>
      <c r="ZO133" s="416"/>
      <c r="ZP133" s="416"/>
      <c r="ZQ133" s="416"/>
      <c r="ZR133" s="416"/>
      <c r="ZS133" s="416"/>
      <c r="ZT133" s="416"/>
      <c r="ZU133" s="416"/>
      <c r="ZV133" s="416"/>
      <c r="ZW133" s="416"/>
      <c r="ZX133" s="416"/>
      <c r="ZY133" s="416"/>
      <c r="ZZ133" s="416"/>
      <c r="AAA133" s="416"/>
      <c r="AAB133" s="416"/>
      <c r="AAC133" s="416"/>
      <c r="AAD133" s="416"/>
      <c r="AAE133" s="416"/>
      <c r="AAF133" s="416"/>
      <c r="AAG133" s="416"/>
      <c r="AAH133" s="416"/>
      <c r="AAI133" s="416"/>
      <c r="AAJ133" s="416"/>
      <c r="AAK133" s="416"/>
      <c r="AAL133" s="416"/>
      <c r="AAM133" s="416"/>
      <c r="AAN133" s="416"/>
      <c r="AAO133" s="416"/>
      <c r="AAP133" s="416"/>
      <c r="AAQ133" s="416"/>
      <c r="AAR133" s="416"/>
      <c r="AAS133" s="416"/>
      <c r="AAT133" s="416"/>
    </row>
    <row r="134" spans="1:722" s="417" customFormat="1" ht="101.5" x14ac:dyDescent="0.35">
      <c r="A134" s="415" t="s">
        <v>462</v>
      </c>
      <c r="B134" s="415" t="s">
        <v>463</v>
      </c>
      <c r="C134" s="415"/>
      <c r="D134" s="415"/>
      <c r="E134" s="415" t="s">
        <v>612</v>
      </c>
      <c r="F134" s="415"/>
      <c r="G134" s="415"/>
      <c r="H134" s="415"/>
      <c r="I134" s="415"/>
      <c r="J134" s="415" t="s">
        <v>613</v>
      </c>
      <c r="K134" s="415" t="s">
        <v>614</v>
      </c>
      <c r="L134" s="415"/>
      <c r="M134" s="415" t="s">
        <v>613</v>
      </c>
      <c r="N134" s="415"/>
      <c r="O134" s="416"/>
      <c r="P134" s="416"/>
      <c r="Q134" s="416"/>
      <c r="R134" s="416"/>
      <c r="S134" s="416"/>
      <c r="T134" s="416"/>
      <c r="U134" s="416"/>
      <c r="V134" s="416"/>
      <c r="W134" s="416"/>
      <c r="X134" s="416"/>
      <c r="Y134" s="416"/>
      <c r="Z134" s="416"/>
      <c r="AA134" s="416"/>
      <c r="AB134" s="416"/>
      <c r="AC134" s="416"/>
      <c r="AD134" s="416"/>
      <c r="AE134" s="416"/>
      <c r="AF134" s="416"/>
      <c r="AG134" s="416"/>
      <c r="AH134" s="416"/>
      <c r="AI134" s="416"/>
      <c r="AJ134" s="416"/>
      <c r="AK134" s="416"/>
      <c r="AL134" s="416"/>
      <c r="AM134" s="416"/>
      <c r="AN134" s="416"/>
      <c r="AO134" s="416"/>
      <c r="AP134" s="416"/>
      <c r="AQ134" s="416"/>
      <c r="AR134" s="416"/>
      <c r="AS134" s="416"/>
      <c r="AT134" s="416"/>
      <c r="AU134" s="416"/>
      <c r="AV134" s="416"/>
      <c r="AW134" s="416"/>
      <c r="AX134" s="416"/>
      <c r="AY134" s="416"/>
      <c r="AZ134" s="416"/>
      <c r="BA134" s="416"/>
      <c r="BB134" s="416"/>
      <c r="BC134" s="416"/>
      <c r="BD134" s="416"/>
      <c r="BE134" s="416"/>
      <c r="BF134" s="416"/>
      <c r="BG134" s="416"/>
      <c r="BH134" s="416"/>
      <c r="BI134" s="416"/>
      <c r="BJ134" s="416"/>
      <c r="BK134" s="416"/>
      <c r="BL134" s="416"/>
      <c r="BM134" s="416"/>
      <c r="BN134" s="416"/>
      <c r="BO134" s="416"/>
      <c r="BP134" s="416"/>
      <c r="BQ134" s="416"/>
      <c r="BR134" s="416"/>
      <c r="BS134" s="416"/>
      <c r="BT134" s="416"/>
      <c r="BU134" s="416"/>
      <c r="BV134" s="416"/>
      <c r="BW134" s="416"/>
      <c r="BX134" s="416"/>
      <c r="BY134" s="416"/>
      <c r="BZ134" s="416"/>
      <c r="CA134" s="416"/>
      <c r="CB134" s="416"/>
      <c r="CC134" s="416"/>
      <c r="CD134" s="416"/>
      <c r="CE134" s="416"/>
      <c r="CF134" s="416"/>
      <c r="CG134" s="416"/>
      <c r="CH134" s="416"/>
      <c r="CI134" s="416"/>
      <c r="CJ134" s="416"/>
      <c r="CK134" s="416"/>
      <c r="CL134" s="416"/>
      <c r="CM134" s="416"/>
      <c r="CN134" s="416"/>
      <c r="CO134" s="416"/>
      <c r="CP134" s="416"/>
      <c r="CQ134" s="416"/>
      <c r="CR134" s="416"/>
      <c r="CS134" s="416"/>
      <c r="CT134" s="416"/>
      <c r="CU134" s="416"/>
      <c r="CV134" s="416"/>
      <c r="CW134" s="416"/>
      <c r="CX134" s="416"/>
      <c r="CY134" s="416"/>
      <c r="CZ134" s="416"/>
      <c r="DA134" s="416"/>
      <c r="DB134" s="416"/>
      <c r="DC134" s="416"/>
      <c r="DD134" s="416"/>
      <c r="DE134" s="416"/>
      <c r="DF134" s="416"/>
      <c r="DG134" s="416"/>
      <c r="DH134" s="416"/>
      <c r="DI134" s="416"/>
      <c r="DJ134" s="416"/>
      <c r="DK134" s="416"/>
      <c r="DL134" s="416"/>
      <c r="DM134" s="416"/>
      <c r="DN134" s="416"/>
      <c r="DO134" s="416"/>
      <c r="DP134" s="416"/>
      <c r="DQ134" s="416"/>
      <c r="DR134" s="416"/>
      <c r="DS134" s="416"/>
      <c r="DT134" s="416"/>
      <c r="DU134" s="416"/>
      <c r="DV134" s="416"/>
      <c r="DW134" s="416"/>
      <c r="DX134" s="416"/>
      <c r="DY134" s="416"/>
      <c r="DZ134" s="416"/>
      <c r="EA134" s="416"/>
      <c r="EB134" s="416"/>
      <c r="EC134" s="416"/>
      <c r="ED134" s="416"/>
      <c r="EE134" s="416"/>
      <c r="EF134" s="416"/>
      <c r="EG134" s="416"/>
      <c r="EH134" s="416"/>
      <c r="EI134" s="416"/>
      <c r="EJ134" s="416"/>
      <c r="EK134" s="416"/>
      <c r="EL134" s="416"/>
      <c r="EM134" s="416"/>
      <c r="EN134" s="416"/>
      <c r="EO134" s="416"/>
      <c r="EP134" s="416"/>
      <c r="EQ134" s="416"/>
      <c r="ER134" s="416"/>
      <c r="ES134" s="416"/>
      <c r="ET134" s="416"/>
      <c r="EU134" s="416"/>
      <c r="EV134" s="416"/>
      <c r="EW134" s="416"/>
      <c r="EX134" s="416"/>
      <c r="EY134" s="416"/>
      <c r="EZ134" s="416"/>
      <c r="FA134" s="416"/>
      <c r="FB134" s="416"/>
      <c r="FC134" s="416"/>
      <c r="FD134" s="416"/>
      <c r="FE134" s="416"/>
      <c r="FF134" s="416"/>
      <c r="FG134" s="416"/>
      <c r="FH134" s="416"/>
      <c r="FI134" s="416"/>
      <c r="FJ134" s="416"/>
      <c r="FK134" s="416"/>
      <c r="FL134" s="416"/>
      <c r="FM134" s="416"/>
      <c r="FN134" s="416"/>
      <c r="FO134" s="416"/>
      <c r="FP134" s="416"/>
      <c r="FQ134" s="416"/>
      <c r="FR134" s="416"/>
      <c r="FS134" s="416"/>
      <c r="FT134" s="416"/>
      <c r="FU134" s="416"/>
      <c r="FV134" s="416"/>
      <c r="FW134" s="416"/>
      <c r="FX134" s="416"/>
      <c r="FY134" s="416"/>
      <c r="FZ134" s="416"/>
      <c r="GA134" s="416"/>
      <c r="GB134" s="416"/>
      <c r="GC134" s="416"/>
      <c r="GD134" s="416"/>
      <c r="GE134" s="416"/>
      <c r="GF134" s="416"/>
      <c r="GG134" s="416"/>
      <c r="GH134" s="416"/>
      <c r="GI134" s="416"/>
      <c r="GJ134" s="416"/>
      <c r="GK134" s="416"/>
      <c r="GL134" s="416"/>
      <c r="GM134" s="416"/>
      <c r="GN134" s="416"/>
      <c r="GO134" s="416"/>
      <c r="GP134" s="416"/>
      <c r="GQ134" s="416"/>
      <c r="GR134" s="416"/>
      <c r="GS134" s="416"/>
      <c r="GT134" s="416"/>
      <c r="GU134" s="416"/>
      <c r="GV134" s="416"/>
      <c r="GW134" s="416"/>
      <c r="GX134" s="416"/>
      <c r="GY134" s="416"/>
      <c r="GZ134" s="416"/>
      <c r="HA134" s="416"/>
      <c r="HB134" s="416"/>
      <c r="HC134" s="416"/>
      <c r="HD134" s="416"/>
      <c r="HE134" s="416"/>
      <c r="HF134" s="416"/>
      <c r="HG134" s="416"/>
      <c r="HH134" s="416"/>
      <c r="HI134" s="416"/>
      <c r="HJ134" s="416"/>
      <c r="HK134" s="416"/>
      <c r="HL134" s="416"/>
      <c r="HM134" s="416"/>
      <c r="HN134" s="416"/>
      <c r="HO134" s="416"/>
      <c r="HP134" s="416"/>
      <c r="HQ134" s="416"/>
      <c r="HR134" s="416"/>
      <c r="HS134" s="416"/>
      <c r="HT134" s="416"/>
      <c r="HU134" s="416"/>
      <c r="HV134" s="416"/>
      <c r="HW134" s="416"/>
      <c r="HX134" s="416"/>
      <c r="HY134" s="416"/>
      <c r="HZ134" s="416"/>
      <c r="IA134" s="416"/>
      <c r="IB134" s="416"/>
      <c r="IC134" s="416"/>
      <c r="ID134" s="416"/>
      <c r="IE134" s="416"/>
      <c r="IF134" s="416"/>
      <c r="IG134" s="416"/>
      <c r="IH134" s="416"/>
      <c r="II134" s="416"/>
      <c r="IJ134" s="416"/>
      <c r="IK134" s="416"/>
      <c r="IL134" s="416"/>
      <c r="IM134" s="416"/>
      <c r="IN134" s="416"/>
      <c r="IO134" s="416"/>
      <c r="IP134" s="416"/>
      <c r="IQ134" s="416"/>
      <c r="IR134" s="416"/>
      <c r="IS134" s="416"/>
      <c r="IT134" s="416"/>
      <c r="IU134" s="416"/>
      <c r="IV134" s="416"/>
      <c r="IW134" s="416"/>
      <c r="IX134" s="416"/>
      <c r="IY134" s="416"/>
      <c r="IZ134" s="416"/>
      <c r="JA134" s="416"/>
      <c r="JB134" s="416"/>
      <c r="JC134" s="416"/>
      <c r="JD134" s="416"/>
      <c r="JE134" s="416"/>
      <c r="JF134" s="416"/>
      <c r="JG134" s="416"/>
      <c r="JH134" s="416"/>
      <c r="JI134" s="416"/>
      <c r="JJ134" s="416"/>
      <c r="JK134" s="416"/>
      <c r="JL134" s="416"/>
      <c r="JM134" s="416"/>
      <c r="JN134" s="416"/>
      <c r="JO134" s="416"/>
      <c r="JP134" s="416"/>
      <c r="JQ134" s="416"/>
      <c r="JR134" s="416"/>
      <c r="JS134" s="416"/>
      <c r="JT134" s="416"/>
      <c r="JU134" s="416"/>
      <c r="JV134" s="416"/>
      <c r="JW134" s="416"/>
      <c r="JX134" s="416"/>
      <c r="JY134" s="416"/>
      <c r="JZ134" s="416"/>
      <c r="KA134" s="416"/>
      <c r="KB134" s="416"/>
      <c r="KC134" s="416"/>
      <c r="KD134" s="416"/>
      <c r="KE134" s="416"/>
      <c r="KF134" s="416"/>
      <c r="KG134" s="416"/>
      <c r="KH134" s="416"/>
      <c r="KI134" s="416"/>
      <c r="KJ134" s="416"/>
      <c r="KK134" s="416"/>
      <c r="KL134" s="416"/>
      <c r="KM134" s="416"/>
      <c r="KN134" s="416"/>
      <c r="KO134" s="416"/>
      <c r="KP134" s="416"/>
      <c r="KQ134" s="416"/>
      <c r="KR134" s="416"/>
      <c r="KS134" s="416"/>
      <c r="KT134" s="416"/>
      <c r="KU134" s="416"/>
      <c r="KV134" s="416"/>
      <c r="KW134" s="416"/>
      <c r="KX134" s="416"/>
      <c r="KY134" s="416"/>
      <c r="KZ134" s="416"/>
      <c r="LA134" s="416"/>
      <c r="LB134" s="416"/>
      <c r="LC134" s="416"/>
      <c r="LD134" s="416"/>
      <c r="LE134" s="416"/>
      <c r="LF134" s="416"/>
      <c r="LG134" s="416"/>
      <c r="LH134" s="416"/>
      <c r="LI134" s="416"/>
      <c r="LJ134" s="416"/>
      <c r="LK134" s="416"/>
      <c r="LL134" s="416"/>
      <c r="LM134" s="416"/>
      <c r="LN134" s="416"/>
      <c r="LO134" s="416"/>
      <c r="LP134" s="416"/>
      <c r="LQ134" s="416"/>
      <c r="LR134" s="416"/>
      <c r="LS134" s="416"/>
      <c r="LT134" s="416"/>
      <c r="LU134" s="416"/>
      <c r="LV134" s="416"/>
      <c r="LW134" s="416"/>
      <c r="LX134" s="416"/>
      <c r="LY134" s="416"/>
      <c r="LZ134" s="416"/>
      <c r="MA134" s="416"/>
      <c r="MB134" s="416"/>
      <c r="MC134" s="416"/>
      <c r="MD134" s="416"/>
      <c r="ME134" s="416"/>
      <c r="MF134" s="416"/>
      <c r="MG134" s="416"/>
      <c r="MH134" s="416"/>
      <c r="MI134" s="416"/>
      <c r="MJ134" s="416"/>
      <c r="MK134" s="416"/>
      <c r="ML134" s="416"/>
      <c r="MM134" s="416"/>
      <c r="MN134" s="416"/>
      <c r="MO134" s="416"/>
      <c r="MP134" s="416"/>
      <c r="MQ134" s="416"/>
      <c r="MR134" s="416"/>
      <c r="MS134" s="416"/>
      <c r="MT134" s="416"/>
      <c r="MU134" s="416"/>
      <c r="MV134" s="416"/>
      <c r="MW134" s="416"/>
      <c r="MX134" s="416"/>
      <c r="MY134" s="416"/>
      <c r="MZ134" s="416"/>
      <c r="NA134" s="416"/>
      <c r="NB134" s="416"/>
      <c r="NC134" s="416"/>
      <c r="ND134" s="416"/>
      <c r="NE134" s="416"/>
      <c r="NF134" s="416"/>
      <c r="NG134" s="416"/>
      <c r="NH134" s="416"/>
      <c r="NI134" s="416"/>
      <c r="NJ134" s="416"/>
      <c r="NK134" s="416"/>
      <c r="NL134" s="416"/>
      <c r="NM134" s="416"/>
      <c r="NN134" s="416"/>
      <c r="NO134" s="416"/>
      <c r="NP134" s="416"/>
      <c r="NQ134" s="416"/>
      <c r="NR134" s="416"/>
      <c r="NS134" s="416"/>
      <c r="NT134" s="416"/>
      <c r="NU134" s="416"/>
      <c r="NV134" s="416"/>
      <c r="NW134" s="416"/>
      <c r="NX134" s="416"/>
      <c r="NY134" s="416"/>
      <c r="NZ134" s="416"/>
      <c r="OA134" s="416"/>
      <c r="OB134" s="416"/>
      <c r="OC134" s="416"/>
      <c r="OD134" s="416"/>
      <c r="OE134" s="416"/>
      <c r="OF134" s="416"/>
      <c r="OG134" s="416"/>
      <c r="OH134" s="416"/>
      <c r="OI134" s="416"/>
      <c r="OJ134" s="416"/>
      <c r="OK134" s="416"/>
      <c r="OL134" s="416"/>
      <c r="OM134" s="416"/>
      <c r="ON134" s="416"/>
      <c r="OO134" s="416"/>
      <c r="OP134" s="416"/>
      <c r="OQ134" s="416"/>
      <c r="OR134" s="416"/>
      <c r="OS134" s="416"/>
      <c r="OT134" s="416"/>
      <c r="OU134" s="416"/>
      <c r="OV134" s="416"/>
      <c r="OW134" s="416"/>
      <c r="OX134" s="416"/>
      <c r="OY134" s="416"/>
      <c r="OZ134" s="416"/>
      <c r="PA134" s="416"/>
      <c r="PB134" s="416"/>
      <c r="PC134" s="416"/>
      <c r="PD134" s="416"/>
      <c r="PE134" s="416"/>
      <c r="PF134" s="416"/>
      <c r="PG134" s="416"/>
      <c r="PH134" s="416"/>
      <c r="PI134" s="416"/>
      <c r="PJ134" s="416"/>
      <c r="PK134" s="416"/>
      <c r="PL134" s="416"/>
      <c r="PM134" s="416"/>
      <c r="PN134" s="416"/>
      <c r="PO134" s="416"/>
      <c r="PP134" s="416"/>
      <c r="PQ134" s="416"/>
      <c r="PR134" s="416"/>
      <c r="PS134" s="416"/>
      <c r="PT134" s="416"/>
      <c r="PU134" s="416"/>
      <c r="PV134" s="416"/>
      <c r="PW134" s="416"/>
      <c r="PX134" s="416"/>
      <c r="PY134" s="416"/>
      <c r="PZ134" s="416"/>
      <c r="QA134" s="416"/>
      <c r="QB134" s="416"/>
      <c r="QC134" s="416"/>
      <c r="QD134" s="416"/>
      <c r="QE134" s="416"/>
      <c r="QF134" s="416"/>
      <c r="QG134" s="416"/>
      <c r="QH134" s="416"/>
      <c r="QI134" s="416"/>
      <c r="QJ134" s="416"/>
      <c r="QK134" s="416"/>
      <c r="QL134" s="416"/>
      <c r="QM134" s="416"/>
      <c r="QN134" s="416"/>
      <c r="QO134" s="416"/>
      <c r="QP134" s="416"/>
      <c r="QQ134" s="416"/>
      <c r="QR134" s="416"/>
      <c r="QS134" s="416"/>
      <c r="QT134" s="416"/>
      <c r="QU134" s="416"/>
      <c r="QV134" s="416"/>
      <c r="QW134" s="416"/>
      <c r="QX134" s="416"/>
      <c r="QY134" s="416"/>
      <c r="QZ134" s="416"/>
      <c r="RA134" s="416"/>
      <c r="RB134" s="416"/>
      <c r="RC134" s="416"/>
      <c r="RD134" s="416"/>
      <c r="RE134" s="416"/>
      <c r="RF134" s="416"/>
      <c r="RG134" s="416"/>
      <c r="RH134" s="416"/>
      <c r="RI134" s="416"/>
      <c r="RJ134" s="416"/>
      <c r="RK134" s="416"/>
      <c r="RL134" s="416"/>
      <c r="RM134" s="416"/>
      <c r="RN134" s="416"/>
      <c r="RO134" s="416"/>
      <c r="RP134" s="416"/>
      <c r="RQ134" s="416"/>
      <c r="RR134" s="416"/>
      <c r="RS134" s="416"/>
      <c r="RT134" s="416"/>
      <c r="RU134" s="416"/>
      <c r="RV134" s="416"/>
      <c r="RW134" s="416"/>
      <c r="RX134" s="416"/>
      <c r="RY134" s="416"/>
      <c r="RZ134" s="416"/>
      <c r="SA134" s="416"/>
      <c r="SB134" s="416"/>
      <c r="SC134" s="416"/>
      <c r="SD134" s="416"/>
      <c r="SE134" s="416"/>
      <c r="SF134" s="416"/>
      <c r="SG134" s="416"/>
      <c r="SH134" s="416"/>
      <c r="SI134" s="416"/>
      <c r="SJ134" s="416"/>
      <c r="SK134" s="416"/>
      <c r="SL134" s="416"/>
      <c r="SM134" s="416"/>
      <c r="SN134" s="416"/>
      <c r="SO134" s="416"/>
      <c r="SP134" s="416"/>
      <c r="SQ134" s="416"/>
      <c r="SR134" s="416"/>
      <c r="SS134" s="416"/>
      <c r="ST134" s="416"/>
      <c r="SU134" s="416"/>
      <c r="SV134" s="416"/>
      <c r="SW134" s="416"/>
      <c r="SX134" s="416"/>
      <c r="SY134" s="416"/>
      <c r="SZ134" s="416"/>
      <c r="TA134" s="416"/>
      <c r="TB134" s="416"/>
      <c r="TC134" s="416"/>
      <c r="TD134" s="416"/>
      <c r="TE134" s="416"/>
      <c r="TF134" s="416"/>
      <c r="TG134" s="416"/>
      <c r="TH134" s="416"/>
      <c r="TI134" s="416"/>
      <c r="TJ134" s="416"/>
      <c r="TK134" s="416"/>
      <c r="TL134" s="416"/>
      <c r="TM134" s="416"/>
      <c r="TN134" s="416"/>
      <c r="TO134" s="416"/>
      <c r="TP134" s="416"/>
      <c r="TQ134" s="416"/>
      <c r="TR134" s="416"/>
      <c r="TS134" s="416"/>
      <c r="TT134" s="416"/>
      <c r="TU134" s="416"/>
      <c r="TV134" s="416"/>
      <c r="TW134" s="416"/>
      <c r="TX134" s="416"/>
      <c r="TY134" s="416"/>
      <c r="TZ134" s="416"/>
      <c r="UA134" s="416"/>
      <c r="UB134" s="416"/>
      <c r="UC134" s="416"/>
      <c r="UD134" s="416"/>
      <c r="UE134" s="416"/>
      <c r="UF134" s="416"/>
      <c r="UG134" s="416"/>
      <c r="UH134" s="416"/>
      <c r="UI134" s="416"/>
      <c r="UJ134" s="416"/>
      <c r="UK134" s="416"/>
      <c r="UL134" s="416"/>
      <c r="UM134" s="416"/>
      <c r="UN134" s="416"/>
      <c r="UO134" s="416"/>
      <c r="UP134" s="416"/>
      <c r="UQ134" s="416"/>
      <c r="UR134" s="416"/>
      <c r="US134" s="416"/>
      <c r="UT134" s="416"/>
      <c r="UU134" s="416"/>
      <c r="UV134" s="416"/>
      <c r="UW134" s="416"/>
      <c r="UX134" s="416"/>
      <c r="UY134" s="416"/>
      <c r="UZ134" s="416"/>
      <c r="VA134" s="416"/>
      <c r="VB134" s="416"/>
      <c r="VC134" s="416"/>
      <c r="VD134" s="416"/>
      <c r="VE134" s="416"/>
      <c r="VF134" s="416"/>
      <c r="VG134" s="416"/>
      <c r="VH134" s="416"/>
      <c r="VI134" s="416"/>
      <c r="VJ134" s="416"/>
      <c r="VK134" s="416"/>
      <c r="VL134" s="416"/>
      <c r="VM134" s="416"/>
      <c r="VN134" s="416"/>
      <c r="VO134" s="416"/>
      <c r="VP134" s="416"/>
      <c r="VQ134" s="416"/>
      <c r="VR134" s="416"/>
      <c r="VS134" s="416"/>
      <c r="VT134" s="416"/>
      <c r="VU134" s="416"/>
      <c r="VV134" s="416"/>
      <c r="VW134" s="416"/>
      <c r="VX134" s="416"/>
      <c r="VY134" s="416"/>
      <c r="VZ134" s="416"/>
      <c r="WA134" s="416"/>
      <c r="WB134" s="416"/>
      <c r="WC134" s="416"/>
      <c r="WD134" s="416"/>
      <c r="WE134" s="416"/>
      <c r="WF134" s="416"/>
      <c r="WG134" s="416"/>
      <c r="WH134" s="416"/>
      <c r="WI134" s="416"/>
      <c r="WJ134" s="416"/>
      <c r="WK134" s="416"/>
      <c r="WL134" s="416"/>
      <c r="WM134" s="416"/>
      <c r="WN134" s="416"/>
      <c r="WO134" s="416"/>
      <c r="WP134" s="416"/>
      <c r="WQ134" s="416"/>
      <c r="WR134" s="416"/>
      <c r="WS134" s="416"/>
      <c r="WT134" s="416"/>
      <c r="WU134" s="416"/>
      <c r="WV134" s="416"/>
      <c r="WW134" s="416"/>
      <c r="WX134" s="416"/>
      <c r="WY134" s="416"/>
      <c r="WZ134" s="416"/>
      <c r="XA134" s="416"/>
      <c r="XB134" s="416"/>
      <c r="XC134" s="416"/>
      <c r="XD134" s="416"/>
      <c r="XE134" s="416"/>
      <c r="XF134" s="416"/>
      <c r="XG134" s="416"/>
      <c r="XH134" s="416"/>
      <c r="XI134" s="416"/>
      <c r="XJ134" s="416"/>
      <c r="XK134" s="416"/>
      <c r="XL134" s="416"/>
      <c r="XM134" s="416"/>
      <c r="XN134" s="416"/>
      <c r="XO134" s="416"/>
      <c r="XP134" s="416"/>
      <c r="XQ134" s="416"/>
      <c r="XR134" s="416"/>
      <c r="XS134" s="416"/>
      <c r="XT134" s="416"/>
      <c r="XU134" s="416"/>
      <c r="XV134" s="416"/>
      <c r="XW134" s="416"/>
      <c r="XX134" s="416"/>
      <c r="XY134" s="416"/>
      <c r="XZ134" s="416"/>
      <c r="YA134" s="416"/>
      <c r="YB134" s="416"/>
      <c r="YC134" s="416"/>
      <c r="YD134" s="416"/>
      <c r="YE134" s="416"/>
      <c r="YF134" s="416"/>
      <c r="YG134" s="416"/>
      <c r="YH134" s="416"/>
      <c r="YI134" s="416"/>
      <c r="YJ134" s="416"/>
      <c r="YK134" s="416"/>
      <c r="YL134" s="416"/>
      <c r="YM134" s="416"/>
      <c r="YN134" s="416"/>
      <c r="YO134" s="416"/>
      <c r="YP134" s="416"/>
      <c r="YQ134" s="416"/>
      <c r="YR134" s="416"/>
      <c r="YS134" s="416"/>
      <c r="YT134" s="416"/>
      <c r="YU134" s="416"/>
      <c r="YV134" s="416"/>
      <c r="YW134" s="416"/>
      <c r="YX134" s="416"/>
      <c r="YY134" s="416"/>
      <c r="YZ134" s="416"/>
      <c r="ZA134" s="416"/>
      <c r="ZB134" s="416"/>
      <c r="ZC134" s="416"/>
      <c r="ZD134" s="416"/>
      <c r="ZE134" s="416"/>
      <c r="ZF134" s="416"/>
      <c r="ZG134" s="416"/>
      <c r="ZH134" s="416"/>
      <c r="ZI134" s="416"/>
      <c r="ZJ134" s="416"/>
      <c r="ZK134" s="416"/>
      <c r="ZL134" s="416"/>
      <c r="ZM134" s="416"/>
      <c r="ZN134" s="416"/>
      <c r="ZO134" s="416"/>
      <c r="ZP134" s="416"/>
      <c r="ZQ134" s="416"/>
      <c r="ZR134" s="416"/>
      <c r="ZS134" s="416"/>
      <c r="ZT134" s="416"/>
      <c r="ZU134" s="416"/>
      <c r="ZV134" s="416"/>
      <c r="ZW134" s="416"/>
      <c r="ZX134" s="416"/>
      <c r="ZY134" s="416"/>
      <c r="ZZ134" s="416"/>
      <c r="AAA134" s="416"/>
      <c r="AAB134" s="416"/>
      <c r="AAC134" s="416"/>
      <c r="AAD134" s="416"/>
      <c r="AAE134" s="416"/>
      <c r="AAF134" s="416"/>
      <c r="AAG134" s="416"/>
      <c r="AAH134" s="416"/>
      <c r="AAI134" s="416"/>
      <c r="AAJ134" s="416"/>
      <c r="AAK134" s="416"/>
      <c r="AAL134" s="416"/>
      <c r="AAM134" s="416"/>
      <c r="AAN134" s="416"/>
      <c r="AAO134" s="416"/>
      <c r="AAP134" s="416"/>
      <c r="AAQ134" s="416"/>
      <c r="AAR134" s="416"/>
      <c r="AAS134" s="416"/>
      <c r="AAT134" s="416"/>
    </row>
    <row r="135" spans="1:722" s="417" customFormat="1" ht="246.5" x14ac:dyDescent="0.35">
      <c r="A135" s="415" t="s">
        <v>464</v>
      </c>
      <c r="B135" s="415" t="s">
        <v>465</v>
      </c>
      <c r="C135" s="415"/>
      <c r="D135" s="415"/>
      <c r="E135" s="415" t="s">
        <v>615</v>
      </c>
      <c r="F135" s="415"/>
      <c r="G135" s="415"/>
      <c r="H135" s="415">
        <v>25982</v>
      </c>
      <c r="I135" s="415"/>
      <c r="J135" s="415" t="s">
        <v>616</v>
      </c>
      <c r="K135" s="415" t="s">
        <v>617</v>
      </c>
      <c r="L135" s="415"/>
      <c r="M135" s="415" t="s">
        <v>616</v>
      </c>
      <c r="N135" s="415"/>
      <c r="O135" s="416"/>
      <c r="P135" s="416"/>
      <c r="Q135" s="416"/>
      <c r="R135" s="416"/>
      <c r="S135" s="416"/>
      <c r="T135" s="416"/>
      <c r="U135" s="416"/>
      <c r="V135" s="416"/>
      <c r="W135" s="416"/>
      <c r="X135" s="416"/>
      <c r="Y135" s="416"/>
      <c r="Z135" s="416"/>
      <c r="AA135" s="416"/>
      <c r="AB135" s="416"/>
      <c r="AC135" s="416"/>
      <c r="AD135" s="416"/>
      <c r="AE135" s="416"/>
      <c r="AF135" s="416"/>
      <c r="AG135" s="416"/>
      <c r="AH135" s="416"/>
      <c r="AI135" s="416"/>
      <c r="AJ135" s="416"/>
      <c r="AK135" s="416"/>
      <c r="AL135" s="416"/>
      <c r="AM135" s="416"/>
      <c r="AN135" s="416"/>
      <c r="AO135" s="416"/>
      <c r="AP135" s="416"/>
      <c r="AQ135" s="416"/>
      <c r="AR135" s="416"/>
      <c r="AS135" s="416"/>
      <c r="AT135" s="416"/>
      <c r="AU135" s="416"/>
      <c r="AV135" s="416"/>
      <c r="AW135" s="416"/>
      <c r="AX135" s="416"/>
      <c r="AY135" s="416"/>
      <c r="AZ135" s="416"/>
      <c r="BA135" s="416"/>
      <c r="BB135" s="416"/>
      <c r="BC135" s="416"/>
      <c r="BD135" s="416"/>
      <c r="BE135" s="416"/>
      <c r="BF135" s="416"/>
      <c r="BG135" s="416"/>
      <c r="BH135" s="416"/>
      <c r="BI135" s="416"/>
      <c r="BJ135" s="416"/>
      <c r="BK135" s="416"/>
      <c r="BL135" s="416"/>
      <c r="BM135" s="416"/>
      <c r="BN135" s="416"/>
      <c r="BO135" s="416"/>
      <c r="BP135" s="416"/>
      <c r="BQ135" s="416"/>
      <c r="BR135" s="416"/>
      <c r="BS135" s="416"/>
      <c r="BT135" s="416"/>
      <c r="BU135" s="416"/>
      <c r="BV135" s="416"/>
      <c r="BW135" s="416"/>
      <c r="BX135" s="416"/>
      <c r="BY135" s="416"/>
      <c r="BZ135" s="416"/>
      <c r="CA135" s="416"/>
      <c r="CB135" s="416"/>
      <c r="CC135" s="416"/>
      <c r="CD135" s="416"/>
      <c r="CE135" s="416"/>
      <c r="CF135" s="416"/>
      <c r="CG135" s="416"/>
      <c r="CH135" s="416"/>
      <c r="CI135" s="416"/>
      <c r="CJ135" s="416"/>
      <c r="CK135" s="416"/>
      <c r="CL135" s="416"/>
      <c r="CM135" s="416"/>
      <c r="CN135" s="416"/>
      <c r="CO135" s="416"/>
      <c r="CP135" s="416"/>
      <c r="CQ135" s="416"/>
      <c r="CR135" s="416"/>
      <c r="CS135" s="416"/>
      <c r="CT135" s="416"/>
      <c r="CU135" s="416"/>
      <c r="CV135" s="416"/>
      <c r="CW135" s="416"/>
      <c r="CX135" s="416"/>
      <c r="CY135" s="416"/>
      <c r="CZ135" s="416"/>
      <c r="DA135" s="416"/>
      <c r="DB135" s="416"/>
      <c r="DC135" s="416"/>
      <c r="DD135" s="416"/>
      <c r="DE135" s="416"/>
      <c r="DF135" s="416"/>
      <c r="DG135" s="416"/>
      <c r="DH135" s="416"/>
      <c r="DI135" s="416"/>
      <c r="DJ135" s="416"/>
      <c r="DK135" s="416"/>
      <c r="DL135" s="416"/>
      <c r="DM135" s="416"/>
      <c r="DN135" s="416"/>
      <c r="DO135" s="416"/>
      <c r="DP135" s="416"/>
      <c r="DQ135" s="416"/>
      <c r="DR135" s="416"/>
      <c r="DS135" s="416"/>
      <c r="DT135" s="416"/>
      <c r="DU135" s="416"/>
      <c r="DV135" s="416"/>
      <c r="DW135" s="416"/>
      <c r="DX135" s="416"/>
      <c r="DY135" s="416"/>
      <c r="DZ135" s="416"/>
      <c r="EA135" s="416"/>
      <c r="EB135" s="416"/>
      <c r="EC135" s="416"/>
      <c r="ED135" s="416"/>
      <c r="EE135" s="416"/>
      <c r="EF135" s="416"/>
      <c r="EG135" s="416"/>
      <c r="EH135" s="416"/>
      <c r="EI135" s="416"/>
      <c r="EJ135" s="416"/>
      <c r="EK135" s="416"/>
      <c r="EL135" s="416"/>
      <c r="EM135" s="416"/>
      <c r="EN135" s="416"/>
      <c r="EO135" s="416"/>
      <c r="EP135" s="416"/>
      <c r="EQ135" s="416"/>
      <c r="ER135" s="416"/>
      <c r="ES135" s="416"/>
      <c r="ET135" s="416"/>
      <c r="EU135" s="416"/>
      <c r="EV135" s="416"/>
      <c r="EW135" s="416"/>
      <c r="EX135" s="416"/>
      <c r="EY135" s="416"/>
      <c r="EZ135" s="416"/>
      <c r="FA135" s="416"/>
      <c r="FB135" s="416"/>
      <c r="FC135" s="416"/>
      <c r="FD135" s="416"/>
      <c r="FE135" s="416"/>
      <c r="FF135" s="416"/>
      <c r="FG135" s="416"/>
      <c r="FH135" s="416"/>
      <c r="FI135" s="416"/>
      <c r="FJ135" s="416"/>
      <c r="FK135" s="416"/>
      <c r="FL135" s="416"/>
      <c r="FM135" s="416"/>
      <c r="FN135" s="416"/>
      <c r="FO135" s="416"/>
      <c r="FP135" s="416"/>
      <c r="FQ135" s="416"/>
      <c r="FR135" s="416"/>
      <c r="FS135" s="416"/>
      <c r="FT135" s="416"/>
      <c r="FU135" s="416"/>
      <c r="FV135" s="416"/>
      <c r="FW135" s="416"/>
      <c r="FX135" s="416"/>
      <c r="FY135" s="416"/>
      <c r="FZ135" s="416"/>
      <c r="GA135" s="416"/>
      <c r="GB135" s="416"/>
      <c r="GC135" s="416"/>
      <c r="GD135" s="416"/>
      <c r="GE135" s="416"/>
      <c r="GF135" s="416"/>
      <c r="GG135" s="416"/>
      <c r="GH135" s="416"/>
      <c r="GI135" s="416"/>
      <c r="GJ135" s="416"/>
      <c r="GK135" s="416"/>
      <c r="GL135" s="416"/>
      <c r="GM135" s="416"/>
      <c r="GN135" s="416"/>
      <c r="GO135" s="416"/>
      <c r="GP135" s="416"/>
      <c r="GQ135" s="416"/>
      <c r="GR135" s="416"/>
      <c r="GS135" s="416"/>
      <c r="GT135" s="416"/>
      <c r="GU135" s="416"/>
      <c r="GV135" s="416"/>
      <c r="GW135" s="416"/>
      <c r="GX135" s="416"/>
      <c r="GY135" s="416"/>
      <c r="GZ135" s="416"/>
      <c r="HA135" s="416"/>
      <c r="HB135" s="416"/>
      <c r="HC135" s="416"/>
      <c r="HD135" s="416"/>
      <c r="HE135" s="416"/>
      <c r="HF135" s="416"/>
      <c r="HG135" s="416"/>
      <c r="HH135" s="416"/>
      <c r="HI135" s="416"/>
      <c r="HJ135" s="416"/>
      <c r="HK135" s="416"/>
      <c r="HL135" s="416"/>
      <c r="HM135" s="416"/>
      <c r="HN135" s="416"/>
      <c r="HO135" s="416"/>
      <c r="HP135" s="416"/>
      <c r="HQ135" s="416"/>
      <c r="HR135" s="416"/>
      <c r="HS135" s="416"/>
      <c r="HT135" s="416"/>
      <c r="HU135" s="416"/>
      <c r="HV135" s="416"/>
      <c r="HW135" s="416"/>
      <c r="HX135" s="416"/>
      <c r="HY135" s="416"/>
      <c r="HZ135" s="416"/>
      <c r="IA135" s="416"/>
      <c r="IB135" s="416"/>
      <c r="IC135" s="416"/>
      <c r="ID135" s="416"/>
      <c r="IE135" s="416"/>
      <c r="IF135" s="416"/>
      <c r="IG135" s="416"/>
      <c r="IH135" s="416"/>
      <c r="II135" s="416"/>
      <c r="IJ135" s="416"/>
      <c r="IK135" s="416"/>
      <c r="IL135" s="416"/>
      <c r="IM135" s="416"/>
      <c r="IN135" s="416"/>
      <c r="IO135" s="416"/>
      <c r="IP135" s="416"/>
      <c r="IQ135" s="416"/>
      <c r="IR135" s="416"/>
      <c r="IS135" s="416"/>
      <c r="IT135" s="416"/>
      <c r="IU135" s="416"/>
      <c r="IV135" s="416"/>
      <c r="IW135" s="416"/>
      <c r="IX135" s="416"/>
      <c r="IY135" s="416"/>
      <c r="IZ135" s="416"/>
      <c r="JA135" s="416"/>
      <c r="JB135" s="416"/>
      <c r="JC135" s="416"/>
      <c r="JD135" s="416"/>
      <c r="JE135" s="416"/>
      <c r="JF135" s="416"/>
      <c r="JG135" s="416"/>
      <c r="JH135" s="416"/>
      <c r="JI135" s="416"/>
      <c r="JJ135" s="416"/>
      <c r="JK135" s="416"/>
      <c r="JL135" s="416"/>
      <c r="JM135" s="416"/>
      <c r="JN135" s="416"/>
      <c r="JO135" s="416"/>
      <c r="JP135" s="416"/>
      <c r="JQ135" s="416"/>
      <c r="JR135" s="416"/>
      <c r="JS135" s="416"/>
      <c r="JT135" s="416"/>
      <c r="JU135" s="416"/>
      <c r="JV135" s="416"/>
      <c r="JW135" s="416"/>
      <c r="JX135" s="416"/>
      <c r="JY135" s="416"/>
      <c r="JZ135" s="416"/>
      <c r="KA135" s="416"/>
      <c r="KB135" s="416"/>
      <c r="KC135" s="416"/>
      <c r="KD135" s="416"/>
      <c r="KE135" s="416"/>
      <c r="KF135" s="416"/>
      <c r="KG135" s="416"/>
      <c r="KH135" s="416"/>
      <c r="KI135" s="416"/>
      <c r="KJ135" s="416"/>
      <c r="KK135" s="416"/>
      <c r="KL135" s="416"/>
      <c r="KM135" s="416"/>
      <c r="KN135" s="416"/>
      <c r="KO135" s="416"/>
      <c r="KP135" s="416"/>
      <c r="KQ135" s="416"/>
      <c r="KR135" s="416"/>
      <c r="KS135" s="416"/>
      <c r="KT135" s="416"/>
      <c r="KU135" s="416"/>
      <c r="KV135" s="416"/>
      <c r="KW135" s="416"/>
      <c r="KX135" s="416"/>
      <c r="KY135" s="416"/>
      <c r="KZ135" s="416"/>
      <c r="LA135" s="416"/>
      <c r="LB135" s="416"/>
      <c r="LC135" s="416"/>
      <c r="LD135" s="416"/>
      <c r="LE135" s="416"/>
      <c r="LF135" s="416"/>
      <c r="LG135" s="416"/>
      <c r="LH135" s="416"/>
      <c r="LI135" s="416"/>
      <c r="LJ135" s="416"/>
      <c r="LK135" s="416"/>
      <c r="LL135" s="416"/>
      <c r="LM135" s="416"/>
      <c r="LN135" s="416"/>
      <c r="LO135" s="416"/>
      <c r="LP135" s="416"/>
      <c r="LQ135" s="416"/>
      <c r="LR135" s="416"/>
      <c r="LS135" s="416"/>
      <c r="LT135" s="416"/>
      <c r="LU135" s="416"/>
      <c r="LV135" s="416"/>
      <c r="LW135" s="416"/>
      <c r="LX135" s="416"/>
      <c r="LY135" s="416"/>
      <c r="LZ135" s="416"/>
      <c r="MA135" s="416"/>
      <c r="MB135" s="416"/>
      <c r="MC135" s="416"/>
      <c r="MD135" s="416"/>
      <c r="ME135" s="416"/>
      <c r="MF135" s="416"/>
      <c r="MG135" s="416"/>
      <c r="MH135" s="416"/>
      <c r="MI135" s="416"/>
      <c r="MJ135" s="416"/>
      <c r="MK135" s="416"/>
      <c r="ML135" s="416"/>
      <c r="MM135" s="416"/>
      <c r="MN135" s="416"/>
      <c r="MO135" s="416"/>
      <c r="MP135" s="416"/>
      <c r="MQ135" s="416"/>
      <c r="MR135" s="416"/>
      <c r="MS135" s="416"/>
      <c r="MT135" s="416"/>
      <c r="MU135" s="416"/>
      <c r="MV135" s="416"/>
      <c r="MW135" s="416"/>
      <c r="MX135" s="416"/>
      <c r="MY135" s="416"/>
      <c r="MZ135" s="416"/>
      <c r="NA135" s="416"/>
      <c r="NB135" s="416"/>
      <c r="NC135" s="416"/>
      <c r="ND135" s="416"/>
      <c r="NE135" s="416"/>
      <c r="NF135" s="416"/>
      <c r="NG135" s="416"/>
      <c r="NH135" s="416"/>
      <c r="NI135" s="416"/>
      <c r="NJ135" s="416"/>
      <c r="NK135" s="416"/>
      <c r="NL135" s="416"/>
      <c r="NM135" s="416"/>
      <c r="NN135" s="416"/>
      <c r="NO135" s="416"/>
      <c r="NP135" s="416"/>
      <c r="NQ135" s="416"/>
      <c r="NR135" s="416"/>
      <c r="NS135" s="416"/>
      <c r="NT135" s="416"/>
      <c r="NU135" s="416"/>
      <c r="NV135" s="416"/>
      <c r="NW135" s="416"/>
      <c r="NX135" s="416"/>
      <c r="NY135" s="416"/>
      <c r="NZ135" s="416"/>
      <c r="OA135" s="416"/>
      <c r="OB135" s="416"/>
      <c r="OC135" s="416"/>
      <c r="OD135" s="416"/>
      <c r="OE135" s="416"/>
      <c r="OF135" s="416"/>
      <c r="OG135" s="416"/>
      <c r="OH135" s="416"/>
      <c r="OI135" s="416"/>
      <c r="OJ135" s="416"/>
      <c r="OK135" s="416"/>
      <c r="OL135" s="416"/>
      <c r="OM135" s="416"/>
      <c r="ON135" s="416"/>
      <c r="OO135" s="416"/>
      <c r="OP135" s="416"/>
      <c r="OQ135" s="416"/>
      <c r="OR135" s="416"/>
      <c r="OS135" s="416"/>
      <c r="OT135" s="416"/>
      <c r="OU135" s="416"/>
      <c r="OV135" s="416"/>
      <c r="OW135" s="416"/>
      <c r="OX135" s="416"/>
      <c r="OY135" s="416"/>
      <c r="OZ135" s="416"/>
      <c r="PA135" s="416"/>
      <c r="PB135" s="416"/>
      <c r="PC135" s="416"/>
      <c r="PD135" s="416"/>
      <c r="PE135" s="416"/>
      <c r="PF135" s="416"/>
      <c r="PG135" s="416"/>
      <c r="PH135" s="416"/>
      <c r="PI135" s="416"/>
      <c r="PJ135" s="416"/>
      <c r="PK135" s="416"/>
      <c r="PL135" s="416"/>
      <c r="PM135" s="416"/>
      <c r="PN135" s="416"/>
      <c r="PO135" s="416"/>
      <c r="PP135" s="416"/>
      <c r="PQ135" s="416"/>
      <c r="PR135" s="416"/>
      <c r="PS135" s="416"/>
      <c r="PT135" s="416"/>
      <c r="PU135" s="416"/>
      <c r="PV135" s="416"/>
      <c r="PW135" s="416"/>
      <c r="PX135" s="416"/>
      <c r="PY135" s="416"/>
      <c r="PZ135" s="416"/>
      <c r="QA135" s="416"/>
      <c r="QB135" s="416"/>
      <c r="QC135" s="416"/>
      <c r="QD135" s="416"/>
      <c r="QE135" s="416"/>
      <c r="QF135" s="416"/>
      <c r="QG135" s="416"/>
      <c r="QH135" s="416"/>
      <c r="QI135" s="416"/>
      <c r="QJ135" s="416"/>
      <c r="QK135" s="416"/>
      <c r="QL135" s="416"/>
      <c r="QM135" s="416"/>
      <c r="QN135" s="416"/>
      <c r="QO135" s="416"/>
      <c r="QP135" s="416"/>
      <c r="QQ135" s="416"/>
      <c r="QR135" s="416"/>
      <c r="QS135" s="416"/>
      <c r="QT135" s="416"/>
      <c r="QU135" s="416"/>
      <c r="QV135" s="416"/>
      <c r="QW135" s="416"/>
      <c r="QX135" s="416"/>
      <c r="QY135" s="416"/>
      <c r="QZ135" s="416"/>
      <c r="RA135" s="416"/>
      <c r="RB135" s="416"/>
      <c r="RC135" s="416"/>
      <c r="RD135" s="416"/>
      <c r="RE135" s="416"/>
      <c r="RF135" s="416"/>
      <c r="RG135" s="416"/>
      <c r="RH135" s="416"/>
      <c r="RI135" s="416"/>
      <c r="RJ135" s="416"/>
      <c r="RK135" s="416"/>
      <c r="RL135" s="416"/>
      <c r="RM135" s="416"/>
      <c r="RN135" s="416"/>
      <c r="RO135" s="416"/>
      <c r="RP135" s="416"/>
      <c r="RQ135" s="416"/>
      <c r="RR135" s="416"/>
      <c r="RS135" s="416"/>
      <c r="RT135" s="416"/>
      <c r="RU135" s="416"/>
      <c r="RV135" s="416"/>
      <c r="RW135" s="416"/>
      <c r="RX135" s="416"/>
      <c r="RY135" s="416"/>
      <c r="RZ135" s="416"/>
      <c r="SA135" s="416"/>
      <c r="SB135" s="416"/>
      <c r="SC135" s="416"/>
      <c r="SD135" s="416"/>
      <c r="SE135" s="416"/>
      <c r="SF135" s="416"/>
      <c r="SG135" s="416"/>
      <c r="SH135" s="416"/>
      <c r="SI135" s="416"/>
      <c r="SJ135" s="416"/>
      <c r="SK135" s="416"/>
      <c r="SL135" s="416"/>
      <c r="SM135" s="416"/>
      <c r="SN135" s="416"/>
      <c r="SO135" s="416"/>
      <c r="SP135" s="416"/>
      <c r="SQ135" s="416"/>
      <c r="SR135" s="416"/>
      <c r="SS135" s="416"/>
      <c r="ST135" s="416"/>
      <c r="SU135" s="416"/>
      <c r="SV135" s="416"/>
      <c r="SW135" s="416"/>
      <c r="SX135" s="416"/>
      <c r="SY135" s="416"/>
      <c r="SZ135" s="416"/>
      <c r="TA135" s="416"/>
      <c r="TB135" s="416"/>
      <c r="TC135" s="416"/>
      <c r="TD135" s="416"/>
      <c r="TE135" s="416"/>
      <c r="TF135" s="416"/>
      <c r="TG135" s="416"/>
      <c r="TH135" s="416"/>
      <c r="TI135" s="416"/>
      <c r="TJ135" s="416"/>
      <c r="TK135" s="416"/>
      <c r="TL135" s="416"/>
      <c r="TM135" s="416"/>
      <c r="TN135" s="416"/>
      <c r="TO135" s="416"/>
      <c r="TP135" s="416"/>
      <c r="TQ135" s="416"/>
      <c r="TR135" s="416"/>
      <c r="TS135" s="416"/>
      <c r="TT135" s="416"/>
      <c r="TU135" s="416"/>
      <c r="TV135" s="416"/>
      <c r="TW135" s="416"/>
      <c r="TX135" s="416"/>
      <c r="TY135" s="416"/>
      <c r="TZ135" s="416"/>
      <c r="UA135" s="416"/>
      <c r="UB135" s="416"/>
      <c r="UC135" s="416"/>
      <c r="UD135" s="416"/>
      <c r="UE135" s="416"/>
      <c r="UF135" s="416"/>
      <c r="UG135" s="416"/>
      <c r="UH135" s="416"/>
      <c r="UI135" s="416"/>
      <c r="UJ135" s="416"/>
      <c r="UK135" s="416"/>
      <c r="UL135" s="416"/>
      <c r="UM135" s="416"/>
      <c r="UN135" s="416"/>
      <c r="UO135" s="416"/>
      <c r="UP135" s="416"/>
      <c r="UQ135" s="416"/>
      <c r="UR135" s="416"/>
      <c r="US135" s="416"/>
      <c r="UT135" s="416"/>
      <c r="UU135" s="416"/>
      <c r="UV135" s="416"/>
      <c r="UW135" s="416"/>
      <c r="UX135" s="416"/>
      <c r="UY135" s="416"/>
      <c r="UZ135" s="416"/>
      <c r="VA135" s="416"/>
      <c r="VB135" s="416"/>
      <c r="VC135" s="416"/>
      <c r="VD135" s="416"/>
      <c r="VE135" s="416"/>
      <c r="VF135" s="416"/>
      <c r="VG135" s="416"/>
      <c r="VH135" s="416"/>
      <c r="VI135" s="416"/>
      <c r="VJ135" s="416"/>
      <c r="VK135" s="416"/>
      <c r="VL135" s="416"/>
      <c r="VM135" s="416"/>
      <c r="VN135" s="416"/>
      <c r="VO135" s="416"/>
      <c r="VP135" s="416"/>
      <c r="VQ135" s="416"/>
      <c r="VR135" s="416"/>
      <c r="VS135" s="416"/>
      <c r="VT135" s="416"/>
      <c r="VU135" s="416"/>
      <c r="VV135" s="416"/>
      <c r="VW135" s="416"/>
      <c r="VX135" s="416"/>
      <c r="VY135" s="416"/>
      <c r="VZ135" s="416"/>
      <c r="WA135" s="416"/>
      <c r="WB135" s="416"/>
      <c r="WC135" s="416"/>
      <c r="WD135" s="416"/>
      <c r="WE135" s="416"/>
      <c r="WF135" s="416"/>
      <c r="WG135" s="416"/>
      <c r="WH135" s="416"/>
      <c r="WI135" s="416"/>
      <c r="WJ135" s="416"/>
      <c r="WK135" s="416"/>
      <c r="WL135" s="416"/>
      <c r="WM135" s="416"/>
      <c r="WN135" s="416"/>
      <c r="WO135" s="416"/>
      <c r="WP135" s="416"/>
      <c r="WQ135" s="416"/>
      <c r="WR135" s="416"/>
      <c r="WS135" s="416"/>
      <c r="WT135" s="416"/>
      <c r="WU135" s="416"/>
      <c r="WV135" s="416"/>
      <c r="WW135" s="416"/>
      <c r="WX135" s="416"/>
      <c r="WY135" s="416"/>
      <c r="WZ135" s="416"/>
      <c r="XA135" s="416"/>
      <c r="XB135" s="416"/>
      <c r="XC135" s="416"/>
      <c r="XD135" s="416"/>
      <c r="XE135" s="416"/>
      <c r="XF135" s="416"/>
      <c r="XG135" s="416"/>
      <c r="XH135" s="416"/>
      <c r="XI135" s="416"/>
      <c r="XJ135" s="416"/>
      <c r="XK135" s="416"/>
      <c r="XL135" s="416"/>
      <c r="XM135" s="416"/>
      <c r="XN135" s="416"/>
      <c r="XO135" s="416"/>
      <c r="XP135" s="416"/>
      <c r="XQ135" s="416"/>
      <c r="XR135" s="416"/>
      <c r="XS135" s="416"/>
      <c r="XT135" s="416"/>
      <c r="XU135" s="416"/>
      <c r="XV135" s="416"/>
      <c r="XW135" s="416"/>
      <c r="XX135" s="416"/>
      <c r="XY135" s="416"/>
      <c r="XZ135" s="416"/>
      <c r="YA135" s="416"/>
      <c r="YB135" s="416"/>
      <c r="YC135" s="416"/>
      <c r="YD135" s="416"/>
      <c r="YE135" s="416"/>
      <c r="YF135" s="416"/>
      <c r="YG135" s="416"/>
      <c r="YH135" s="416"/>
      <c r="YI135" s="416"/>
      <c r="YJ135" s="416"/>
      <c r="YK135" s="416"/>
      <c r="YL135" s="416"/>
      <c r="YM135" s="416"/>
      <c r="YN135" s="416"/>
      <c r="YO135" s="416"/>
      <c r="YP135" s="416"/>
      <c r="YQ135" s="416"/>
      <c r="YR135" s="416"/>
      <c r="YS135" s="416"/>
      <c r="YT135" s="416"/>
      <c r="YU135" s="416"/>
      <c r="YV135" s="416"/>
      <c r="YW135" s="416"/>
      <c r="YX135" s="416"/>
      <c r="YY135" s="416"/>
      <c r="YZ135" s="416"/>
      <c r="ZA135" s="416"/>
      <c r="ZB135" s="416"/>
      <c r="ZC135" s="416"/>
      <c r="ZD135" s="416"/>
      <c r="ZE135" s="416"/>
      <c r="ZF135" s="416"/>
      <c r="ZG135" s="416"/>
      <c r="ZH135" s="416"/>
      <c r="ZI135" s="416"/>
      <c r="ZJ135" s="416"/>
      <c r="ZK135" s="416"/>
      <c r="ZL135" s="416"/>
      <c r="ZM135" s="416"/>
      <c r="ZN135" s="416"/>
      <c r="ZO135" s="416"/>
      <c r="ZP135" s="416"/>
      <c r="ZQ135" s="416"/>
      <c r="ZR135" s="416"/>
      <c r="ZS135" s="416"/>
      <c r="ZT135" s="416"/>
      <c r="ZU135" s="416"/>
      <c r="ZV135" s="416"/>
      <c r="ZW135" s="416"/>
      <c r="ZX135" s="416"/>
      <c r="ZY135" s="416"/>
      <c r="ZZ135" s="416"/>
      <c r="AAA135" s="416"/>
      <c r="AAB135" s="416"/>
      <c r="AAC135" s="416"/>
      <c r="AAD135" s="416"/>
      <c r="AAE135" s="416"/>
      <c r="AAF135" s="416"/>
      <c r="AAG135" s="416"/>
      <c r="AAH135" s="416"/>
      <c r="AAI135" s="416"/>
      <c r="AAJ135" s="416"/>
      <c r="AAK135" s="416"/>
      <c r="AAL135" s="416"/>
      <c r="AAM135" s="416"/>
      <c r="AAN135" s="416"/>
      <c r="AAO135" s="416"/>
      <c r="AAP135" s="416"/>
      <c r="AAQ135" s="416"/>
      <c r="AAR135" s="416"/>
      <c r="AAS135" s="416"/>
      <c r="AAT135" s="416"/>
    </row>
    <row r="136" spans="1:722" s="417" customFormat="1" ht="188.5" x14ac:dyDescent="0.35">
      <c r="A136" s="415" t="s">
        <v>466</v>
      </c>
      <c r="B136" s="415" t="s">
        <v>467</v>
      </c>
      <c r="C136" s="415" t="s">
        <v>794</v>
      </c>
      <c r="D136" s="415"/>
      <c r="E136" s="415"/>
      <c r="F136" s="415"/>
      <c r="G136" s="415"/>
      <c r="H136" s="415">
        <v>25985</v>
      </c>
      <c r="I136" s="415" t="s">
        <v>791</v>
      </c>
      <c r="J136" s="415"/>
      <c r="K136" s="415" t="s">
        <v>618</v>
      </c>
      <c r="L136" s="415">
        <v>25618</v>
      </c>
      <c r="M136" s="415"/>
      <c r="N136" s="415"/>
      <c r="O136" s="416"/>
      <c r="P136" s="416"/>
      <c r="Q136" s="416"/>
      <c r="R136" s="416"/>
      <c r="S136" s="416"/>
      <c r="T136" s="416"/>
      <c r="U136" s="416"/>
      <c r="V136" s="416"/>
      <c r="W136" s="416"/>
      <c r="X136" s="416"/>
      <c r="Y136" s="416"/>
      <c r="Z136" s="416"/>
      <c r="AA136" s="416"/>
      <c r="AB136" s="416"/>
      <c r="AC136" s="416"/>
      <c r="AD136" s="416"/>
      <c r="AE136" s="416"/>
      <c r="AF136" s="416"/>
      <c r="AG136" s="416"/>
      <c r="AH136" s="416"/>
      <c r="AI136" s="416"/>
      <c r="AJ136" s="416"/>
      <c r="AK136" s="416"/>
      <c r="AL136" s="416"/>
      <c r="AM136" s="416"/>
      <c r="AN136" s="416"/>
      <c r="AO136" s="416"/>
      <c r="AP136" s="416"/>
      <c r="AQ136" s="416"/>
      <c r="AR136" s="416"/>
      <c r="AS136" s="416"/>
      <c r="AT136" s="416"/>
      <c r="AU136" s="416"/>
      <c r="AV136" s="416"/>
      <c r="AW136" s="416"/>
      <c r="AX136" s="416"/>
      <c r="AY136" s="416"/>
      <c r="AZ136" s="416"/>
      <c r="BA136" s="416"/>
      <c r="BB136" s="416"/>
      <c r="BC136" s="416"/>
      <c r="BD136" s="416"/>
      <c r="BE136" s="416"/>
      <c r="BF136" s="416"/>
      <c r="BG136" s="416"/>
      <c r="BH136" s="416"/>
      <c r="BI136" s="416"/>
      <c r="BJ136" s="416"/>
      <c r="BK136" s="416"/>
      <c r="BL136" s="416"/>
      <c r="BM136" s="416"/>
      <c r="BN136" s="416"/>
      <c r="BO136" s="416"/>
      <c r="BP136" s="416"/>
      <c r="BQ136" s="416"/>
      <c r="BR136" s="416"/>
      <c r="BS136" s="416"/>
      <c r="BT136" s="416"/>
      <c r="BU136" s="416"/>
      <c r="BV136" s="416"/>
      <c r="BW136" s="416"/>
      <c r="BX136" s="416"/>
      <c r="BY136" s="416"/>
      <c r="BZ136" s="416"/>
      <c r="CA136" s="416"/>
      <c r="CB136" s="416"/>
      <c r="CC136" s="416"/>
      <c r="CD136" s="416"/>
      <c r="CE136" s="416"/>
      <c r="CF136" s="416"/>
      <c r="CG136" s="416"/>
      <c r="CH136" s="416"/>
      <c r="CI136" s="416"/>
      <c r="CJ136" s="416"/>
      <c r="CK136" s="416"/>
      <c r="CL136" s="416"/>
      <c r="CM136" s="416"/>
      <c r="CN136" s="416"/>
      <c r="CO136" s="416"/>
      <c r="CP136" s="416"/>
      <c r="CQ136" s="416"/>
      <c r="CR136" s="416"/>
      <c r="CS136" s="416"/>
      <c r="CT136" s="416"/>
      <c r="CU136" s="416"/>
      <c r="CV136" s="416"/>
      <c r="CW136" s="416"/>
      <c r="CX136" s="416"/>
      <c r="CY136" s="416"/>
      <c r="CZ136" s="416"/>
      <c r="DA136" s="416"/>
      <c r="DB136" s="416"/>
      <c r="DC136" s="416"/>
      <c r="DD136" s="416"/>
      <c r="DE136" s="416"/>
      <c r="DF136" s="416"/>
      <c r="DG136" s="416"/>
      <c r="DH136" s="416"/>
      <c r="DI136" s="416"/>
      <c r="DJ136" s="416"/>
      <c r="DK136" s="416"/>
      <c r="DL136" s="416"/>
      <c r="DM136" s="416"/>
      <c r="DN136" s="416"/>
      <c r="DO136" s="416"/>
      <c r="DP136" s="416"/>
      <c r="DQ136" s="416"/>
      <c r="DR136" s="416"/>
      <c r="DS136" s="416"/>
      <c r="DT136" s="416"/>
      <c r="DU136" s="416"/>
      <c r="DV136" s="416"/>
      <c r="DW136" s="416"/>
      <c r="DX136" s="416"/>
      <c r="DY136" s="416"/>
      <c r="DZ136" s="416"/>
      <c r="EA136" s="416"/>
      <c r="EB136" s="416"/>
      <c r="EC136" s="416"/>
      <c r="ED136" s="416"/>
      <c r="EE136" s="416"/>
      <c r="EF136" s="416"/>
      <c r="EG136" s="416"/>
      <c r="EH136" s="416"/>
      <c r="EI136" s="416"/>
      <c r="EJ136" s="416"/>
      <c r="EK136" s="416"/>
      <c r="EL136" s="416"/>
      <c r="EM136" s="416"/>
      <c r="EN136" s="416"/>
      <c r="EO136" s="416"/>
      <c r="EP136" s="416"/>
      <c r="EQ136" s="416"/>
      <c r="ER136" s="416"/>
      <c r="ES136" s="416"/>
      <c r="ET136" s="416"/>
      <c r="EU136" s="416"/>
      <c r="EV136" s="416"/>
      <c r="EW136" s="416"/>
      <c r="EX136" s="416"/>
      <c r="EY136" s="416"/>
      <c r="EZ136" s="416"/>
      <c r="FA136" s="416"/>
      <c r="FB136" s="416"/>
      <c r="FC136" s="416"/>
      <c r="FD136" s="416"/>
      <c r="FE136" s="416"/>
      <c r="FF136" s="416"/>
      <c r="FG136" s="416"/>
      <c r="FH136" s="416"/>
      <c r="FI136" s="416"/>
      <c r="FJ136" s="416"/>
      <c r="FK136" s="416"/>
      <c r="FL136" s="416"/>
      <c r="FM136" s="416"/>
      <c r="FN136" s="416"/>
      <c r="FO136" s="416"/>
      <c r="FP136" s="416"/>
      <c r="FQ136" s="416"/>
      <c r="FR136" s="416"/>
      <c r="FS136" s="416"/>
      <c r="FT136" s="416"/>
      <c r="FU136" s="416"/>
      <c r="FV136" s="416"/>
      <c r="FW136" s="416"/>
      <c r="FX136" s="416"/>
      <c r="FY136" s="416"/>
      <c r="FZ136" s="416"/>
      <c r="GA136" s="416"/>
      <c r="GB136" s="416"/>
      <c r="GC136" s="416"/>
      <c r="GD136" s="416"/>
      <c r="GE136" s="416"/>
      <c r="GF136" s="416"/>
      <c r="GG136" s="416"/>
      <c r="GH136" s="416"/>
      <c r="GI136" s="416"/>
      <c r="GJ136" s="416"/>
      <c r="GK136" s="416"/>
      <c r="GL136" s="416"/>
      <c r="GM136" s="416"/>
      <c r="GN136" s="416"/>
      <c r="GO136" s="416"/>
      <c r="GP136" s="416"/>
      <c r="GQ136" s="416"/>
      <c r="GR136" s="416"/>
      <c r="GS136" s="416"/>
      <c r="GT136" s="416"/>
      <c r="GU136" s="416"/>
      <c r="GV136" s="416"/>
      <c r="GW136" s="416"/>
      <c r="GX136" s="416"/>
      <c r="GY136" s="416"/>
      <c r="GZ136" s="416"/>
      <c r="HA136" s="416"/>
      <c r="HB136" s="416"/>
      <c r="HC136" s="416"/>
      <c r="HD136" s="416"/>
      <c r="HE136" s="416"/>
      <c r="HF136" s="416"/>
      <c r="HG136" s="416"/>
      <c r="HH136" s="416"/>
      <c r="HI136" s="416"/>
      <c r="HJ136" s="416"/>
      <c r="HK136" s="416"/>
      <c r="HL136" s="416"/>
      <c r="HM136" s="416"/>
      <c r="HN136" s="416"/>
      <c r="HO136" s="416"/>
      <c r="HP136" s="416"/>
      <c r="HQ136" s="416"/>
      <c r="HR136" s="416"/>
      <c r="HS136" s="416"/>
      <c r="HT136" s="416"/>
      <c r="HU136" s="416"/>
      <c r="HV136" s="416"/>
      <c r="HW136" s="416"/>
      <c r="HX136" s="416"/>
      <c r="HY136" s="416"/>
      <c r="HZ136" s="416"/>
      <c r="IA136" s="416"/>
      <c r="IB136" s="416"/>
      <c r="IC136" s="416"/>
      <c r="ID136" s="416"/>
      <c r="IE136" s="416"/>
      <c r="IF136" s="416"/>
      <c r="IG136" s="416"/>
      <c r="IH136" s="416"/>
      <c r="II136" s="416"/>
      <c r="IJ136" s="416"/>
      <c r="IK136" s="416"/>
      <c r="IL136" s="416"/>
      <c r="IM136" s="416"/>
      <c r="IN136" s="416"/>
      <c r="IO136" s="416"/>
      <c r="IP136" s="416"/>
      <c r="IQ136" s="416"/>
      <c r="IR136" s="416"/>
      <c r="IS136" s="416"/>
      <c r="IT136" s="416"/>
      <c r="IU136" s="416"/>
      <c r="IV136" s="416"/>
      <c r="IW136" s="416"/>
      <c r="IX136" s="416"/>
      <c r="IY136" s="416"/>
      <c r="IZ136" s="416"/>
      <c r="JA136" s="416"/>
      <c r="JB136" s="416"/>
      <c r="JC136" s="416"/>
      <c r="JD136" s="416"/>
      <c r="JE136" s="416"/>
      <c r="JF136" s="416"/>
      <c r="JG136" s="416"/>
      <c r="JH136" s="416"/>
      <c r="JI136" s="416"/>
      <c r="JJ136" s="416"/>
      <c r="JK136" s="416"/>
      <c r="JL136" s="416"/>
      <c r="JM136" s="416"/>
      <c r="JN136" s="416"/>
      <c r="JO136" s="416"/>
      <c r="JP136" s="416"/>
      <c r="JQ136" s="416"/>
      <c r="JR136" s="416"/>
      <c r="JS136" s="416"/>
      <c r="JT136" s="416"/>
      <c r="JU136" s="416"/>
      <c r="JV136" s="416"/>
      <c r="JW136" s="416"/>
      <c r="JX136" s="416"/>
      <c r="JY136" s="416"/>
      <c r="JZ136" s="416"/>
      <c r="KA136" s="416"/>
      <c r="KB136" s="416"/>
      <c r="KC136" s="416"/>
      <c r="KD136" s="416"/>
      <c r="KE136" s="416"/>
      <c r="KF136" s="416"/>
      <c r="KG136" s="416"/>
      <c r="KH136" s="416"/>
      <c r="KI136" s="416"/>
      <c r="KJ136" s="416"/>
      <c r="KK136" s="416"/>
      <c r="KL136" s="416"/>
      <c r="KM136" s="416"/>
      <c r="KN136" s="416"/>
      <c r="KO136" s="416"/>
      <c r="KP136" s="416"/>
      <c r="KQ136" s="416"/>
      <c r="KR136" s="416"/>
      <c r="KS136" s="416"/>
      <c r="KT136" s="416"/>
      <c r="KU136" s="416"/>
      <c r="KV136" s="416"/>
      <c r="KW136" s="416"/>
      <c r="KX136" s="416"/>
      <c r="KY136" s="416"/>
      <c r="KZ136" s="416"/>
      <c r="LA136" s="416"/>
      <c r="LB136" s="416"/>
      <c r="LC136" s="416"/>
      <c r="LD136" s="416"/>
      <c r="LE136" s="416"/>
      <c r="LF136" s="416"/>
      <c r="LG136" s="416"/>
      <c r="LH136" s="416"/>
      <c r="LI136" s="416"/>
      <c r="LJ136" s="416"/>
      <c r="LK136" s="416"/>
      <c r="LL136" s="416"/>
      <c r="LM136" s="416"/>
      <c r="LN136" s="416"/>
      <c r="LO136" s="416"/>
      <c r="LP136" s="416"/>
      <c r="LQ136" s="416"/>
      <c r="LR136" s="416"/>
      <c r="LS136" s="416"/>
      <c r="LT136" s="416"/>
      <c r="LU136" s="416"/>
      <c r="LV136" s="416"/>
      <c r="LW136" s="416"/>
      <c r="LX136" s="416"/>
      <c r="LY136" s="416"/>
      <c r="LZ136" s="416"/>
      <c r="MA136" s="416"/>
      <c r="MB136" s="416"/>
      <c r="MC136" s="416"/>
      <c r="MD136" s="416"/>
      <c r="ME136" s="416"/>
      <c r="MF136" s="416"/>
      <c r="MG136" s="416"/>
      <c r="MH136" s="416"/>
      <c r="MI136" s="416"/>
      <c r="MJ136" s="416"/>
      <c r="MK136" s="416"/>
      <c r="ML136" s="416"/>
      <c r="MM136" s="416"/>
      <c r="MN136" s="416"/>
      <c r="MO136" s="416"/>
      <c r="MP136" s="416"/>
      <c r="MQ136" s="416"/>
      <c r="MR136" s="416"/>
      <c r="MS136" s="416"/>
      <c r="MT136" s="416"/>
      <c r="MU136" s="416"/>
      <c r="MV136" s="416"/>
      <c r="MW136" s="416"/>
      <c r="MX136" s="416"/>
      <c r="MY136" s="416"/>
      <c r="MZ136" s="416"/>
      <c r="NA136" s="416"/>
      <c r="NB136" s="416"/>
      <c r="NC136" s="416"/>
      <c r="ND136" s="416"/>
      <c r="NE136" s="416"/>
      <c r="NF136" s="416"/>
      <c r="NG136" s="416"/>
      <c r="NH136" s="416"/>
      <c r="NI136" s="416"/>
      <c r="NJ136" s="416"/>
      <c r="NK136" s="416"/>
      <c r="NL136" s="416"/>
      <c r="NM136" s="416"/>
      <c r="NN136" s="416"/>
      <c r="NO136" s="416"/>
      <c r="NP136" s="416"/>
      <c r="NQ136" s="416"/>
      <c r="NR136" s="416"/>
      <c r="NS136" s="416"/>
      <c r="NT136" s="416"/>
      <c r="NU136" s="416"/>
      <c r="NV136" s="416"/>
      <c r="NW136" s="416"/>
      <c r="NX136" s="416"/>
      <c r="NY136" s="416"/>
      <c r="NZ136" s="416"/>
      <c r="OA136" s="416"/>
      <c r="OB136" s="416"/>
      <c r="OC136" s="416"/>
      <c r="OD136" s="416"/>
      <c r="OE136" s="416"/>
      <c r="OF136" s="416"/>
      <c r="OG136" s="416"/>
      <c r="OH136" s="416"/>
      <c r="OI136" s="416"/>
      <c r="OJ136" s="416"/>
      <c r="OK136" s="416"/>
      <c r="OL136" s="416"/>
      <c r="OM136" s="416"/>
      <c r="ON136" s="416"/>
      <c r="OO136" s="416"/>
      <c r="OP136" s="416"/>
      <c r="OQ136" s="416"/>
      <c r="OR136" s="416"/>
      <c r="OS136" s="416"/>
      <c r="OT136" s="416"/>
      <c r="OU136" s="416"/>
      <c r="OV136" s="416"/>
      <c r="OW136" s="416"/>
      <c r="OX136" s="416"/>
      <c r="OY136" s="416"/>
      <c r="OZ136" s="416"/>
      <c r="PA136" s="416"/>
      <c r="PB136" s="416"/>
      <c r="PC136" s="416"/>
      <c r="PD136" s="416"/>
      <c r="PE136" s="416"/>
      <c r="PF136" s="416"/>
      <c r="PG136" s="416"/>
      <c r="PH136" s="416"/>
      <c r="PI136" s="416"/>
      <c r="PJ136" s="416"/>
      <c r="PK136" s="416"/>
      <c r="PL136" s="416"/>
      <c r="PM136" s="416"/>
      <c r="PN136" s="416"/>
      <c r="PO136" s="416"/>
      <c r="PP136" s="416"/>
      <c r="PQ136" s="416"/>
      <c r="PR136" s="416"/>
      <c r="PS136" s="416"/>
      <c r="PT136" s="416"/>
      <c r="PU136" s="416"/>
      <c r="PV136" s="416"/>
      <c r="PW136" s="416"/>
      <c r="PX136" s="416"/>
      <c r="PY136" s="416"/>
      <c r="PZ136" s="416"/>
      <c r="QA136" s="416"/>
      <c r="QB136" s="416"/>
      <c r="QC136" s="416"/>
      <c r="QD136" s="416"/>
      <c r="QE136" s="416"/>
      <c r="QF136" s="416"/>
      <c r="QG136" s="416"/>
      <c r="QH136" s="416"/>
      <c r="QI136" s="416"/>
      <c r="QJ136" s="416"/>
      <c r="QK136" s="416"/>
      <c r="QL136" s="416"/>
      <c r="QM136" s="416"/>
      <c r="QN136" s="416"/>
      <c r="QO136" s="416"/>
      <c r="QP136" s="416"/>
      <c r="QQ136" s="416"/>
      <c r="QR136" s="416"/>
      <c r="QS136" s="416"/>
      <c r="QT136" s="416"/>
      <c r="QU136" s="416"/>
      <c r="QV136" s="416"/>
      <c r="QW136" s="416"/>
      <c r="QX136" s="416"/>
      <c r="QY136" s="416"/>
      <c r="QZ136" s="416"/>
      <c r="RA136" s="416"/>
      <c r="RB136" s="416"/>
      <c r="RC136" s="416"/>
      <c r="RD136" s="416"/>
      <c r="RE136" s="416"/>
      <c r="RF136" s="416"/>
      <c r="RG136" s="416"/>
      <c r="RH136" s="416"/>
      <c r="RI136" s="416"/>
      <c r="RJ136" s="416"/>
      <c r="RK136" s="416"/>
      <c r="RL136" s="416"/>
      <c r="RM136" s="416"/>
      <c r="RN136" s="416"/>
      <c r="RO136" s="416"/>
      <c r="RP136" s="416"/>
      <c r="RQ136" s="416"/>
      <c r="RR136" s="416"/>
      <c r="RS136" s="416"/>
      <c r="RT136" s="416"/>
      <c r="RU136" s="416"/>
      <c r="RV136" s="416"/>
      <c r="RW136" s="416"/>
      <c r="RX136" s="416"/>
      <c r="RY136" s="416"/>
      <c r="RZ136" s="416"/>
      <c r="SA136" s="416"/>
      <c r="SB136" s="416"/>
      <c r="SC136" s="416"/>
      <c r="SD136" s="416"/>
      <c r="SE136" s="416"/>
      <c r="SF136" s="416"/>
      <c r="SG136" s="416"/>
      <c r="SH136" s="416"/>
      <c r="SI136" s="416"/>
      <c r="SJ136" s="416"/>
      <c r="SK136" s="416"/>
      <c r="SL136" s="416"/>
      <c r="SM136" s="416"/>
      <c r="SN136" s="416"/>
      <c r="SO136" s="416"/>
      <c r="SP136" s="416"/>
      <c r="SQ136" s="416"/>
      <c r="SR136" s="416"/>
      <c r="SS136" s="416"/>
      <c r="ST136" s="416"/>
      <c r="SU136" s="416"/>
      <c r="SV136" s="416"/>
      <c r="SW136" s="416"/>
      <c r="SX136" s="416"/>
      <c r="SY136" s="416"/>
      <c r="SZ136" s="416"/>
      <c r="TA136" s="416"/>
      <c r="TB136" s="416"/>
      <c r="TC136" s="416"/>
      <c r="TD136" s="416"/>
      <c r="TE136" s="416"/>
      <c r="TF136" s="416"/>
      <c r="TG136" s="416"/>
      <c r="TH136" s="416"/>
      <c r="TI136" s="416"/>
      <c r="TJ136" s="416"/>
      <c r="TK136" s="416"/>
      <c r="TL136" s="416"/>
      <c r="TM136" s="416"/>
      <c r="TN136" s="416"/>
      <c r="TO136" s="416"/>
      <c r="TP136" s="416"/>
      <c r="TQ136" s="416"/>
      <c r="TR136" s="416"/>
      <c r="TS136" s="416"/>
      <c r="TT136" s="416"/>
      <c r="TU136" s="416"/>
      <c r="TV136" s="416"/>
      <c r="TW136" s="416"/>
      <c r="TX136" s="416"/>
      <c r="TY136" s="416"/>
      <c r="TZ136" s="416"/>
      <c r="UA136" s="416"/>
      <c r="UB136" s="416"/>
      <c r="UC136" s="416"/>
      <c r="UD136" s="416"/>
      <c r="UE136" s="416"/>
      <c r="UF136" s="416"/>
      <c r="UG136" s="416"/>
      <c r="UH136" s="416"/>
      <c r="UI136" s="416"/>
      <c r="UJ136" s="416"/>
      <c r="UK136" s="416"/>
      <c r="UL136" s="416"/>
      <c r="UM136" s="416"/>
      <c r="UN136" s="416"/>
      <c r="UO136" s="416"/>
      <c r="UP136" s="416"/>
      <c r="UQ136" s="416"/>
      <c r="UR136" s="416"/>
      <c r="US136" s="416"/>
      <c r="UT136" s="416"/>
      <c r="UU136" s="416"/>
      <c r="UV136" s="416"/>
      <c r="UW136" s="416"/>
      <c r="UX136" s="416"/>
      <c r="UY136" s="416"/>
      <c r="UZ136" s="416"/>
      <c r="VA136" s="416"/>
      <c r="VB136" s="416"/>
      <c r="VC136" s="416"/>
      <c r="VD136" s="416"/>
      <c r="VE136" s="416"/>
      <c r="VF136" s="416"/>
      <c r="VG136" s="416"/>
      <c r="VH136" s="416"/>
      <c r="VI136" s="416"/>
      <c r="VJ136" s="416"/>
      <c r="VK136" s="416"/>
      <c r="VL136" s="416"/>
      <c r="VM136" s="416"/>
      <c r="VN136" s="416"/>
      <c r="VO136" s="416"/>
      <c r="VP136" s="416"/>
      <c r="VQ136" s="416"/>
      <c r="VR136" s="416"/>
      <c r="VS136" s="416"/>
      <c r="VT136" s="416"/>
      <c r="VU136" s="416"/>
      <c r="VV136" s="416"/>
      <c r="VW136" s="416"/>
      <c r="VX136" s="416"/>
      <c r="VY136" s="416"/>
      <c r="VZ136" s="416"/>
      <c r="WA136" s="416"/>
      <c r="WB136" s="416"/>
      <c r="WC136" s="416"/>
      <c r="WD136" s="416"/>
      <c r="WE136" s="416"/>
      <c r="WF136" s="416"/>
      <c r="WG136" s="416"/>
      <c r="WH136" s="416"/>
      <c r="WI136" s="416"/>
      <c r="WJ136" s="416"/>
      <c r="WK136" s="416"/>
      <c r="WL136" s="416"/>
      <c r="WM136" s="416"/>
      <c r="WN136" s="416"/>
      <c r="WO136" s="416"/>
      <c r="WP136" s="416"/>
      <c r="WQ136" s="416"/>
      <c r="WR136" s="416"/>
      <c r="WS136" s="416"/>
      <c r="WT136" s="416"/>
      <c r="WU136" s="416"/>
      <c r="WV136" s="416"/>
      <c r="WW136" s="416"/>
      <c r="WX136" s="416"/>
      <c r="WY136" s="416"/>
      <c r="WZ136" s="416"/>
      <c r="XA136" s="416"/>
      <c r="XB136" s="416"/>
      <c r="XC136" s="416"/>
      <c r="XD136" s="416"/>
      <c r="XE136" s="416"/>
      <c r="XF136" s="416"/>
      <c r="XG136" s="416"/>
      <c r="XH136" s="416"/>
      <c r="XI136" s="416"/>
      <c r="XJ136" s="416"/>
      <c r="XK136" s="416"/>
      <c r="XL136" s="416"/>
      <c r="XM136" s="416"/>
      <c r="XN136" s="416"/>
      <c r="XO136" s="416"/>
      <c r="XP136" s="416"/>
      <c r="XQ136" s="416"/>
      <c r="XR136" s="416"/>
      <c r="XS136" s="416"/>
      <c r="XT136" s="416"/>
      <c r="XU136" s="416"/>
      <c r="XV136" s="416"/>
      <c r="XW136" s="416"/>
      <c r="XX136" s="416"/>
      <c r="XY136" s="416"/>
      <c r="XZ136" s="416"/>
      <c r="YA136" s="416"/>
      <c r="YB136" s="416"/>
      <c r="YC136" s="416"/>
      <c r="YD136" s="416"/>
      <c r="YE136" s="416"/>
      <c r="YF136" s="416"/>
      <c r="YG136" s="416"/>
      <c r="YH136" s="416"/>
      <c r="YI136" s="416"/>
      <c r="YJ136" s="416"/>
      <c r="YK136" s="416"/>
      <c r="YL136" s="416"/>
      <c r="YM136" s="416"/>
      <c r="YN136" s="416"/>
      <c r="YO136" s="416"/>
      <c r="YP136" s="416"/>
      <c r="YQ136" s="416"/>
      <c r="YR136" s="416"/>
      <c r="YS136" s="416"/>
      <c r="YT136" s="416"/>
      <c r="YU136" s="416"/>
      <c r="YV136" s="416"/>
      <c r="YW136" s="416"/>
      <c r="YX136" s="416"/>
      <c r="YY136" s="416"/>
      <c r="YZ136" s="416"/>
      <c r="ZA136" s="416"/>
      <c r="ZB136" s="416"/>
      <c r="ZC136" s="416"/>
      <c r="ZD136" s="416"/>
      <c r="ZE136" s="416"/>
      <c r="ZF136" s="416"/>
      <c r="ZG136" s="416"/>
      <c r="ZH136" s="416"/>
      <c r="ZI136" s="416"/>
      <c r="ZJ136" s="416"/>
      <c r="ZK136" s="416"/>
      <c r="ZL136" s="416"/>
      <c r="ZM136" s="416"/>
      <c r="ZN136" s="416"/>
      <c r="ZO136" s="416"/>
      <c r="ZP136" s="416"/>
      <c r="ZQ136" s="416"/>
      <c r="ZR136" s="416"/>
      <c r="ZS136" s="416"/>
      <c r="ZT136" s="416"/>
      <c r="ZU136" s="416"/>
      <c r="ZV136" s="416"/>
      <c r="ZW136" s="416"/>
      <c r="ZX136" s="416"/>
      <c r="ZY136" s="416"/>
      <c r="ZZ136" s="416"/>
      <c r="AAA136" s="416"/>
      <c r="AAB136" s="416"/>
      <c r="AAC136" s="416"/>
      <c r="AAD136" s="416"/>
      <c r="AAE136" s="416"/>
      <c r="AAF136" s="416"/>
      <c r="AAG136" s="416"/>
      <c r="AAH136" s="416"/>
      <c r="AAI136" s="416"/>
      <c r="AAJ136" s="416"/>
      <c r="AAK136" s="416"/>
      <c r="AAL136" s="416"/>
      <c r="AAM136" s="416"/>
      <c r="AAN136" s="416"/>
      <c r="AAO136" s="416"/>
      <c r="AAP136" s="416"/>
      <c r="AAQ136" s="416"/>
      <c r="AAR136" s="416"/>
      <c r="AAS136" s="416"/>
      <c r="AAT136" s="416"/>
    </row>
    <row r="137" spans="1:722" s="417" customFormat="1" ht="174" x14ac:dyDescent="0.35">
      <c r="A137" s="415" t="s">
        <v>468</v>
      </c>
      <c r="B137" s="415" t="s">
        <v>469</v>
      </c>
      <c r="C137" s="415" t="s">
        <v>793</v>
      </c>
      <c r="D137" s="415"/>
      <c r="E137" s="415"/>
      <c r="F137" s="415"/>
      <c r="G137" s="415"/>
      <c r="H137" s="415"/>
      <c r="I137" s="415" t="s">
        <v>792</v>
      </c>
      <c r="J137" s="415"/>
      <c r="K137" s="415" t="s">
        <v>619</v>
      </c>
      <c r="L137" s="415" t="s">
        <v>620</v>
      </c>
      <c r="M137" s="415"/>
      <c r="N137" s="415"/>
      <c r="O137" s="416"/>
      <c r="P137" s="416"/>
      <c r="Q137" s="416"/>
      <c r="R137" s="416"/>
      <c r="S137" s="416"/>
      <c r="T137" s="416"/>
      <c r="U137" s="416"/>
      <c r="V137" s="416"/>
      <c r="W137" s="416"/>
      <c r="X137" s="416"/>
      <c r="Y137" s="416"/>
      <c r="Z137" s="416"/>
      <c r="AA137" s="416"/>
      <c r="AB137" s="416"/>
      <c r="AC137" s="416"/>
      <c r="AD137" s="416"/>
      <c r="AE137" s="416"/>
      <c r="AF137" s="416"/>
      <c r="AG137" s="416"/>
      <c r="AH137" s="416"/>
      <c r="AI137" s="416"/>
      <c r="AJ137" s="416"/>
      <c r="AK137" s="416"/>
      <c r="AL137" s="416"/>
      <c r="AM137" s="416"/>
      <c r="AN137" s="416"/>
      <c r="AO137" s="416"/>
      <c r="AP137" s="416"/>
      <c r="AQ137" s="416"/>
      <c r="AR137" s="416"/>
      <c r="AS137" s="416"/>
      <c r="AT137" s="416"/>
      <c r="AU137" s="416"/>
      <c r="AV137" s="416"/>
      <c r="AW137" s="416"/>
      <c r="AX137" s="416"/>
      <c r="AY137" s="416"/>
      <c r="AZ137" s="416"/>
      <c r="BA137" s="416"/>
      <c r="BB137" s="416"/>
      <c r="BC137" s="416"/>
      <c r="BD137" s="416"/>
      <c r="BE137" s="416"/>
      <c r="BF137" s="416"/>
      <c r="BG137" s="416"/>
      <c r="BH137" s="416"/>
      <c r="BI137" s="416"/>
      <c r="BJ137" s="416"/>
      <c r="BK137" s="416"/>
      <c r="BL137" s="416"/>
      <c r="BM137" s="416"/>
      <c r="BN137" s="416"/>
      <c r="BO137" s="416"/>
      <c r="BP137" s="416"/>
      <c r="BQ137" s="416"/>
      <c r="BR137" s="416"/>
      <c r="BS137" s="416"/>
      <c r="BT137" s="416"/>
      <c r="BU137" s="416"/>
      <c r="BV137" s="416"/>
      <c r="BW137" s="416"/>
      <c r="BX137" s="416"/>
      <c r="BY137" s="416"/>
      <c r="BZ137" s="416"/>
      <c r="CA137" s="416"/>
      <c r="CB137" s="416"/>
      <c r="CC137" s="416"/>
      <c r="CD137" s="416"/>
      <c r="CE137" s="416"/>
      <c r="CF137" s="416"/>
      <c r="CG137" s="416"/>
      <c r="CH137" s="416"/>
      <c r="CI137" s="416"/>
      <c r="CJ137" s="416"/>
      <c r="CK137" s="416"/>
      <c r="CL137" s="416"/>
      <c r="CM137" s="416"/>
      <c r="CN137" s="416"/>
      <c r="CO137" s="416"/>
      <c r="CP137" s="416"/>
      <c r="CQ137" s="416"/>
      <c r="CR137" s="416"/>
      <c r="CS137" s="416"/>
      <c r="CT137" s="416"/>
      <c r="CU137" s="416"/>
      <c r="CV137" s="416"/>
      <c r="CW137" s="416"/>
      <c r="CX137" s="416"/>
      <c r="CY137" s="416"/>
      <c r="CZ137" s="416"/>
      <c r="DA137" s="416"/>
      <c r="DB137" s="416"/>
      <c r="DC137" s="416"/>
      <c r="DD137" s="416"/>
      <c r="DE137" s="416"/>
      <c r="DF137" s="416"/>
      <c r="DG137" s="416"/>
      <c r="DH137" s="416"/>
      <c r="DI137" s="416"/>
      <c r="DJ137" s="416"/>
      <c r="DK137" s="416"/>
      <c r="DL137" s="416"/>
      <c r="DM137" s="416"/>
      <c r="DN137" s="416"/>
      <c r="DO137" s="416"/>
      <c r="DP137" s="416"/>
      <c r="DQ137" s="416"/>
      <c r="DR137" s="416"/>
      <c r="DS137" s="416"/>
      <c r="DT137" s="416"/>
      <c r="DU137" s="416"/>
      <c r="DV137" s="416"/>
      <c r="DW137" s="416"/>
      <c r="DX137" s="416"/>
      <c r="DY137" s="416"/>
      <c r="DZ137" s="416"/>
      <c r="EA137" s="416"/>
      <c r="EB137" s="416"/>
      <c r="EC137" s="416"/>
      <c r="ED137" s="416"/>
      <c r="EE137" s="416"/>
      <c r="EF137" s="416"/>
      <c r="EG137" s="416"/>
      <c r="EH137" s="416"/>
      <c r="EI137" s="416"/>
      <c r="EJ137" s="416"/>
      <c r="EK137" s="416"/>
      <c r="EL137" s="416"/>
      <c r="EM137" s="416"/>
      <c r="EN137" s="416"/>
      <c r="EO137" s="416"/>
      <c r="EP137" s="416"/>
      <c r="EQ137" s="416"/>
      <c r="ER137" s="416"/>
      <c r="ES137" s="416"/>
      <c r="ET137" s="416"/>
      <c r="EU137" s="416"/>
      <c r="EV137" s="416"/>
      <c r="EW137" s="416"/>
      <c r="EX137" s="416"/>
      <c r="EY137" s="416"/>
      <c r="EZ137" s="416"/>
      <c r="FA137" s="416"/>
      <c r="FB137" s="416"/>
      <c r="FC137" s="416"/>
      <c r="FD137" s="416"/>
      <c r="FE137" s="416"/>
      <c r="FF137" s="416"/>
      <c r="FG137" s="416"/>
      <c r="FH137" s="416"/>
      <c r="FI137" s="416"/>
      <c r="FJ137" s="416"/>
      <c r="FK137" s="416"/>
      <c r="FL137" s="416"/>
      <c r="FM137" s="416"/>
      <c r="FN137" s="416"/>
      <c r="FO137" s="416"/>
      <c r="FP137" s="416"/>
      <c r="FQ137" s="416"/>
      <c r="FR137" s="416"/>
      <c r="FS137" s="416"/>
      <c r="FT137" s="416"/>
      <c r="FU137" s="416"/>
      <c r="FV137" s="416"/>
      <c r="FW137" s="416"/>
      <c r="FX137" s="416"/>
      <c r="FY137" s="416"/>
      <c r="FZ137" s="416"/>
      <c r="GA137" s="416"/>
      <c r="GB137" s="416"/>
      <c r="GC137" s="416"/>
      <c r="GD137" s="416"/>
      <c r="GE137" s="416"/>
      <c r="GF137" s="416"/>
      <c r="GG137" s="416"/>
      <c r="GH137" s="416"/>
      <c r="GI137" s="416"/>
      <c r="GJ137" s="416"/>
      <c r="GK137" s="416"/>
      <c r="GL137" s="416"/>
      <c r="GM137" s="416"/>
      <c r="GN137" s="416"/>
      <c r="GO137" s="416"/>
      <c r="GP137" s="416"/>
      <c r="GQ137" s="416"/>
      <c r="GR137" s="416"/>
      <c r="GS137" s="416"/>
      <c r="GT137" s="416"/>
      <c r="GU137" s="416"/>
      <c r="GV137" s="416"/>
      <c r="GW137" s="416"/>
      <c r="GX137" s="416"/>
      <c r="GY137" s="416"/>
      <c r="GZ137" s="416"/>
      <c r="HA137" s="416"/>
      <c r="HB137" s="416"/>
      <c r="HC137" s="416"/>
      <c r="HD137" s="416"/>
      <c r="HE137" s="416"/>
      <c r="HF137" s="416"/>
      <c r="HG137" s="416"/>
      <c r="HH137" s="416"/>
      <c r="HI137" s="416"/>
      <c r="HJ137" s="416"/>
      <c r="HK137" s="416"/>
      <c r="HL137" s="416"/>
      <c r="HM137" s="416"/>
      <c r="HN137" s="416"/>
      <c r="HO137" s="416"/>
      <c r="HP137" s="416"/>
      <c r="HQ137" s="416"/>
      <c r="HR137" s="416"/>
      <c r="HS137" s="416"/>
      <c r="HT137" s="416"/>
      <c r="HU137" s="416"/>
      <c r="HV137" s="416"/>
      <c r="HW137" s="416"/>
      <c r="HX137" s="416"/>
      <c r="HY137" s="416"/>
      <c r="HZ137" s="416"/>
      <c r="IA137" s="416"/>
      <c r="IB137" s="416"/>
      <c r="IC137" s="416"/>
      <c r="ID137" s="416"/>
      <c r="IE137" s="416"/>
      <c r="IF137" s="416"/>
      <c r="IG137" s="416"/>
      <c r="IH137" s="416"/>
      <c r="II137" s="416"/>
      <c r="IJ137" s="416"/>
      <c r="IK137" s="416"/>
      <c r="IL137" s="416"/>
      <c r="IM137" s="416"/>
      <c r="IN137" s="416"/>
      <c r="IO137" s="416"/>
      <c r="IP137" s="416"/>
      <c r="IQ137" s="416"/>
      <c r="IR137" s="416"/>
      <c r="IS137" s="416"/>
      <c r="IT137" s="416"/>
      <c r="IU137" s="416"/>
      <c r="IV137" s="416"/>
      <c r="IW137" s="416"/>
      <c r="IX137" s="416"/>
      <c r="IY137" s="416"/>
      <c r="IZ137" s="416"/>
      <c r="JA137" s="416"/>
      <c r="JB137" s="416"/>
      <c r="JC137" s="416"/>
      <c r="JD137" s="416"/>
      <c r="JE137" s="416"/>
      <c r="JF137" s="416"/>
      <c r="JG137" s="416"/>
      <c r="JH137" s="416"/>
      <c r="JI137" s="416"/>
      <c r="JJ137" s="416"/>
      <c r="JK137" s="416"/>
      <c r="JL137" s="416"/>
      <c r="JM137" s="416"/>
      <c r="JN137" s="416"/>
      <c r="JO137" s="416"/>
      <c r="JP137" s="416"/>
      <c r="JQ137" s="416"/>
      <c r="JR137" s="416"/>
      <c r="JS137" s="416"/>
      <c r="JT137" s="416"/>
      <c r="JU137" s="416"/>
      <c r="JV137" s="416"/>
      <c r="JW137" s="416"/>
      <c r="JX137" s="416"/>
      <c r="JY137" s="416"/>
      <c r="JZ137" s="416"/>
      <c r="KA137" s="416"/>
      <c r="KB137" s="416"/>
      <c r="KC137" s="416"/>
      <c r="KD137" s="416"/>
      <c r="KE137" s="416"/>
      <c r="KF137" s="416"/>
      <c r="KG137" s="416"/>
      <c r="KH137" s="416"/>
      <c r="KI137" s="416"/>
      <c r="KJ137" s="416"/>
      <c r="KK137" s="416"/>
      <c r="KL137" s="416"/>
      <c r="KM137" s="416"/>
      <c r="KN137" s="416"/>
      <c r="KO137" s="416"/>
      <c r="KP137" s="416"/>
      <c r="KQ137" s="416"/>
      <c r="KR137" s="416"/>
      <c r="KS137" s="416"/>
      <c r="KT137" s="416"/>
      <c r="KU137" s="416"/>
      <c r="KV137" s="416"/>
      <c r="KW137" s="416"/>
      <c r="KX137" s="416"/>
      <c r="KY137" s="416"/>
      <c r="KZ137" s="416"/>
      <c r="LA137" s="416"/>
      <c r="LB137" s="416"/>
      <c r="LC137" s="416"/>
      <c r="LD137" s="416"/>
      <c r="LE137" s="416"/>
      <c r="LF137" s="416"/>
      <c r="LG137" s="416"/>
      <c r="LH137" s="416"/>
      <c r="LI137" s="416"/>
      <c r="LJ137" s="416"/>
      <c r="LK137" s="416"/>
      <c r="LL137" s="416"/>
      <c r="LM137" s="416"/>
      <c r="LN137" s="416"/>
      <c r="LO137" s="416"/>
      <c r="LP137" s="416"/>
      <c r="LQ137" s="416"/>
      <c r="LR137" s="416"/>
      <c r="LS137" s="416"/>
      <c r="LT137" s="416"/>
      <c r="LU137" s="416"/>
      <c r="LV137" s="416"/>
      <c r="LW137" s="416"/>
      <c r="LX137" s="416"/>
      <c r="LY137" s="416"/>
      <c r="LZ137" s="416"/>
      <c r="MA137" s="416"/>
      <c r="MB137" s="416"/>
      <c r="MC137" s="416"/>
      <c r="MD137" s="416"/>
      <c r="ME137" s="416"/>
      <c r="MF137" s="416"/>
      <c r="MG137" s="416"/>
      <c r="MH137" s="416"/>
      <c r="MI137" s="416"/>
      <c r="MJ137" s="416"/>
      <c r="MK137" s="416"/>
      <c r="ML137" s="416"/>
      <c r="MM137" s="416"/>
      <c r="MN137" s="416"/>
      <c r="MO137" s="416"/>
      <c r="MP137" s="416"/>
      <c r="MQ137" s="416"/>
      <c r="MR137" s="416"/>
      <c r="MS137" s="416"/>
      <c r="MT137" s="416"/>
      <c r="MU137" s="416"/>
      <c r="MV137" s="416"/>
      <c r="MW137" s="416"/>
      <c r="MX137" s="416"/>
      <c r="MY137" s="416"/>
      <c r="MZ137" s="416"/>
      <c r="NA137" s="416"/>
      <c r="NB137" s="416"/>
      <c r="NC137" s="416"/>
      <c r="ND137" s="416"/>
      <c r="NE137" s="416"/>
      <c r="NF137" s="416"/>
      <c r="NG137" s="416"/>
      <c r="NH137" s="416"/>
      <c r="NI137" s="416"/>
      <c r="NJ137" s="416"/>
      <c r="NK137" s="416"/>
      <c r="NL137" s="416"/>
      <c r="NM137" s="416"/>
      <c r="NN137" s="416"/>
      <c r="NO137" s="416"/>
      <c r="NP137" s="416"/>
      <c r="NQ137" s="416"/>
      <c r="NR137" s="416"/>
      <c r="NS137" s="416"/>
      <c r="NT137" s="416"/>
      <c r="NU137" s="416"/>
      <c r="NV137" s="416"/>
      <c r="NW137" s="416"/>
      <c r="NX137" s="416"/>
      <c r="NY137" s="416"/>
      <c r="NZ137" s="416"/>
      <c r="OA137" s="416"/>
      <c r="OB137" s="416"/>
      <c r="OC137" s="416"/>
      <c r="OD137" s="416"/>
      <c r="OE137" s="416"/>
      <c r="OF137" s="416"/>
      <c r="OG137" s="416"/>
      <c r="OH137" s="416"/>
      <c r="OI137" s="416"/>
      <c r="OJ137" s="416"/>
      <c r="OK137" s="416"/>
      <c r="OL137" s="416"/>
      <c r="OM137" s="416"/>
      <c r="ON137" s="416"/>
      <c r="OO137" s="416"/>
      <c r="OP137" s="416"/>
      <c r="OQ137" s="416"/>
      <c r="OR137" s="416"/>
      <c r="OS137" s="416"/>
      <c r="OT137" s="416"/>
      <c r="OU137" s="416"/>
      <c r="OV137" s="416"/>
      <c r="OW137" s="416"/>
      <c r="OX137" s="416"/>
      <c r="OY137" s="416"/>
      <c r="OZ137" s="416"/>
      <c r="PA137" s="416"/>
      <c r="PB137" s="416"/>
      <c r="PC137" s="416"/>
      <c r="PD137" s="416"/>
      <c r="PE137" s="416"/>
      <c r="PF137" s="416"/>
      <c r="PG137" s="416"/>
      <c r="PH137" s="416"/>
      <c r="PI137" s="416"/>
      <c r="PJ137" s="416"/>
      <c r="PK137" s="416"/>
      <c r="PL137" s="416"/>
      <c r="PM137" s="416"/>
      <c r="PN137" s="416"/>
      <c r="PO137" s="416"/>
      <c r="PP137" s="416"/>
      <c r="PQ137" s="416"/>
      <c r="PR137" s="416"/>
      <c r="PS137" s="416"/>
      <c r="PT137" s="416"/>
      <c r="PU137" s="416"/>
      <c r="PV137" s="416"/>
      <c r="PW137" s="416"/>
      <c r="PX137" s="416"/>
      <c r="PY137" s="416"/>
      <c r="PZ137" s="416"/>
      <c r="QA137" s="416"/>
      <c r="QB137" s="416"/>
      <c r="QC137" s="416"/>
      <c r="QD137" s="416"/>
      <c r="QE137" s="416"/>
      <c r="QF137" s="416"/>
      <c r="QG137" s="416"/>
      <c r="QH137" s="416"/>
      <c r="QI137" s="416"/>
      <c r="QJ137" s="416"/>
      <c r="QK137" s="416"/>
      <c r="QL137" s="416"/>
      <c r="QM137" s="416"/>
      <c r="QN137" s="416"/>
      <c r="QO137" s="416"/>
      <c r="QP137" s="416"/>
      <c r="QQ137" s="416"/>
      <c r="QR137" s="416"/>
      <c r="QS137" s="416"/>
      <c r="QT137" s="416"/>
      <c r="QU137" s="416"/>
      <c r="QV137" s="416"/>
      <c r="QW137" s="416"/>
      <c r="QX137" s="416"/>
      <c r="QY137" s="416"/>
      <c r="QZ137" s="416"/>
      <c r="RA137" s="416"/>
      <c r="RB137" s="416"/>
      <c r="RC137" s="416"/>
      <c r="RD137" s="416"/>
      <c r="RE137" s="416"/>
      <c r="RF137" s="416"/>
      <c r="RG137" s="416"/>
      <c r="RH137" s="416"/>
      <c r="RI137" s="416"/>
      <c r="RJ137" s="416"/>
      <c r="RK137" s="416"/>
      <c r="RL137" s="416"/>
      <c r="RM137" s="416"/>
      <c r="RN137" s="416"/>
      <c r="RO137" s="416"/>
      <c r="RP137" s="416"/>
      <c r="RQ137" s="416"/>
      <c r="RR137" s="416"/>
      <c r="RS137" s="416"/>
      <c r="RT137" s="416"/>
      <c r="RU137" s="416"/>
      <c r="RV137" s="416"/>
      <c r="RW137" s="416"/>
      <c r="RX137" s="416"/>
      <c r="RY137" s="416"/>
      <c r="RZ137" s="416"/>
      <c r="SA137" s="416"/>
      <c r="SB137" s="416"/>
      <c r="SC137" s="416"/>
      <c r="SD137" s="416"/>
      <c r="SE137" s="416"/>
      <c r="SF137" s="416"/>
      <c r="SG137" s="416"/>
      <c r="SH137" s="416"/>
      <c r="SI137" s="416"/>
      <c r="SJ137" s="416"/>
      <c r="SK137" s="416"/>
      <c r="SL137" s="416"/>
      <c r="SM137" s="416"/>
      <c r="SN137" s="416"/>
      <c r="SO137" s="416"/>
      <c r="SP137" s="416"/>
      <c r="SQ137" s="416"/>
      <c r="SR137" s="416"/>
      <c r="SS137" s="416"/>
      <c r="ST137" s="416"/>
      <c r="SU137" s="416"/>
      <c r="SV137" s="416"/>
      <c r="SW137" s="416"/>
      <c r="SX137" s="416"/>
      <c r="SY137" s="416"/>
      <c r="SZ137" s="416"/>
      <c r="TA137" s="416"/>
      <c r="TB137" s="416"/>
      <c r="TC137" s="416"/>
      <c r="TD137" s="416"/>
      <c r="TE137" s="416"/>
      <c r="TF137" s="416"/>
      <c r="TG137" s="416"/>
      <c r="TH137" s="416"/>
      <c r="TI137" s="416"/>
      <c r="TJ137" s="416"/>
      <c r="TK137" s="416"/>
      <c r="TL137" s="416"/>
      <c r="TM137" s="416"/>
      <c r="TN137" s="416"/>
      <c r="TO137" s="416"/>
      <c r="TP137" s="416"/>
      <c r="TQ137" s="416"/>
      <c r="TR137" s="416"/>
      <c r="TS137" s="416"/>
      <c r="TT137" s="416"/>
      <c r="TU137" s="416"/>
      <c r="TV137" s="416"/>
      <c r="TW137" s="416"/>
      <c r="TX137" s="416"/>
      <c r="TY137" s="416"/>
      <c r="TZ137" s="416"/>
      <c r="UA137" s="416"/>
      <c r="UB137" s="416"/>
      <c r="UC137" s="416"/>
      <c r="UD137" s="416"/>
      <c r="UE137" s="416"/>
      <c r="UF137" s="416"/>
      <c r="UG137" s="416"/>
      <c r="UH137" s="416"/>
      <c r="UI137" s="416"/>
      <c r="UJ137" s="416"/>
      <c r="UK137" s="416"/>
      <c r="UL137" s="416"/>
      <c r="UM137" s="416"/>
      <c r="UN137" s="416"/>
      <c r="UO137" s="416"/>
      <c r="UP137" s="416"/>
      <c r="UQ137" s="416"/>
      <c r="UR137" s="416"/>
      <c r="US137" s="416"/>
      <c r="UT137" s="416"/>
      <c r="UU137" s="416"/>
      <c r="UV137" s="416"/>
      <c r="UW137" s="416"/>
      <c r="UX137" s="416"/>
      <c r="UY137" s="416"/>
      <c r="UZ137" s="416"/>
      <c r="VA137" s="416"/>
      <c r="VB137" s="416"/>
      <c r="VC137" s="416"/>
      <c r="VD137" s="416"/>
      <c r="VE137" s="416"/>
      <c r="VF137" s="416"/>
      <c r="VG137" s="416"/>
      <c r="VH137" s="416"/>
      <c r="VI137" s="416"/>
      <c r="VJ137" s="416"/>
      <c r="VK137" s="416"/>
      <c r="VL137" s="416"/>
      <c r="VM137" s="416"/>
      <c r="VN137" s="416"/>
      <c r="VO137" s="416"/>
      <c r="VP137" s="416"/>
      <c r="VQ137" s="416"/>
      <c r="VR137" s="416"/>
      <c r="VS137" s="416"/>
      <c r="VT137" s="416"/>
      <c r="VU137" s="416"/>
      <c r="VV137" s="416"/>
      <c r="VW137" s="416"/>
      <c r="VX137" s="416"/>
      <c r="VY137" s="416"/>
      <c r="VZ137" s="416"/>
      <c r="WA137" s="416"/>
      <c r="WB137" s="416"/>
      <c r="WC137" s="416"/>
      <c r="WD137" s="416"/>
      <c r="WE137" s="416"/>
      <c r="WF137" s="416"/>
      <c r="WG137" s="416"/>
      <c r="WH137" s="416"/>
      <c r="WI137" s="416"/>
      <c r="WJ137" s="416"/>
      <c r="WK137" s="416"/>
      <c r="WL137" s="416"/>
      <c r="WM137" s="416"/>
      <c r="WN137" s="416"/>
      <c r="WO137" s="416"/>
      <c r="WP137" s="416"/>
      <c r="WQ137" s="416"/>
      <c r="WR137" s="416"/>
      <c r="WS137" s="416"/>
      <c r="WT137" s="416"/>
      <c r="WU137" s="416"/>
      <c r="WV137" s="416"/>
      <c r="WW137" s="416"/>
      <c r="WX137" s="416"/>
      <c r="WY137" s="416"/>
      <c r="WZ137" s="416"/>
      <c r="XA137" s="416"/>
      <c r="XB137" s="416"/>
      <c r="XC137" s="416"/>
      <c r="XD137" s="416"/>
      <c r="XE137" s="416"/>
      <c r="XF137" s="416"/>
      <c r="XG137" s="416"/>
      <c r="XH137" s="416"/>
      <c r="XI137" s="416"/>
      <c r="XJ137" s="416"/>
      <c r="XK137" s="416"/>
      <c r="XL137" s="416"/>
      <c r="XM137" s="416"/>
      <c r="XN137" s="416"/>
      <c r="XO137" s="416"/>
      <c r="XP137" s="416"/>
      <c r="XQ137" s="416"/>
      <c r="XR137" s="416"/>
      <c r="XS137" s="416"/>
      <c r="XT137" s="416"/>
      <c r="XU137" s="416"/>
      <c r="XV137" s="416"/>
      <c r="XW137" s="416"/>
      <c r="XX137" s="416"/>
      <c r="XY137" s="416"/>
      <c r="XZ137" s="416"/>
      <c r="YA137" s="416"/>
      <c r="YB137" s="416"/>
      <c r="YC137" s="416"/>
      <c r="YD137" s="416"/>
      <c r="YE137" s="416"/>
      <c r="YF137" s="416"/>
      <c r="YG137" s="416"/>
      <c r="YH137" s="416"/>
      <c r="YI137" s="416"/>
      <c r="YJ137" s="416"/>
      <c r="YK137" s="416"/>
      <c r="YL137" s="416"/>
      <c r="YM137" s="416"/>
      <c r="YN137" s="416"/>
      <c r="YO137" s="416"/>
      <c r="YP137" s="416"/>
      <c r="YQ137" s="416"/>
      <c r="YR137" s="416"/>
      <c r="YS137" s="416"/>
      <c r="YT137" s="416"/>
      <c r="YU137" s="416"/>
      <c r="YV137" s="416"/>
      <c r="YW137" s="416"/>
      <c r="YX137" s="416"/>
      <c r="YY137" s="416"/>
      <c r="YZ137" s="416"/>
      <c r="ZA137" s="416"/>
      <c r="ZB137" s="416"/>
      <c r="ZC137" s="416"/>
      <c r="ZD137" s="416"/>
      <c r="ZE137" s="416"/>
      <c r="ZF137" s="416"/>
      <c r="ZG137" s="416"/>
      <c r="ZH137" s="416"/>
      <c r="ZI137" s="416"/>
      <c r="ZJ137" s="416"/>
      <c r="ZK137" s="416"/>
      <c r="ZL137" s="416"/>
      <c r="ZM137" s="416"/>
      <c r="ZN137" s="416"/>
      <c r="ZO137" s="416"/>
      <c r="ZP137" s="416"/>
      <c r="ZQ137" s="416"/>
      <c r="ZR137" s="416"/>
      <c r="ZS137" s="416"/>
      <c r="ZT137" s="416"/>
      <c r="ZU137" s="416"/>
      <c r="ZV137" s="416"/>
      <c r="ZW137" s="416"/>
      <c r="ZX137" s="416"/>
      <c r="ZY137" s="416"/>
      <c r="ZZ137" s="416"/>
      <c r="AAA137" s="416"/>
      <c r="AAB137" s="416"/>
      <c r="AAC137" s="416"/>
      <c r="AAD137" s="416"/>
      <c r="AAE137" s="416"/>
      <c r="AAF137" s="416"/>
      <c r="AAG137" s="416"/>
      <c r="AAH137" s="416"/>
      <c r="AAI137" s="416"/>
      <c r="AAJ137" s="416"/>
      <c r="AAK137" s="416"/>
      <c r="AAL137" s="416"/>
      <c r="AAM137" s="416"/>
      <c r="AAN137" s="416"/>
      <c r="AAO137" s="416"/>
      <c r="AAP137" s="416"/>
      <c r="AAQ137" s="416"/>
      <c r="AAR137" s="416"/>
      <c r="AAS137" s="416"/>
      <c r="AAT137" s="416"/>
    </row>
    <row r="147" spans="1:1" x14ac:dyDescent="0.35">
      <c r="A147"/>
    </row>
  </sheetData>
  <protectedRanges>
    <protectedRange algorithmName="SHA-512" hashValue="EfY3Eog/ZS6mHQb02AsVnvNgra3TCML++zegJw3O3uJ0umtA256a8SNeLxzu7rqq/YVli9kRxFChI7vcheByTw==" saltValue="jKElTgj/74PqrImIzV9rGA==" spinCount="100000" sqref="A128:B128 K107 J108:K115 D94:D115 L13:M13 L18:M18 E53 G53 E76 G76 L19:N19 A116:H120 A136:C137 H136:I136 H135 I137 J134:K135 K136:L137 M134:M135 A134:B135 D17:K19 K124:K127 K129:K133 D128 H128:K128 M128:N128 L82:N115 E37:G52 I82:I120 H82:H115 J82:K106 J116:N120 A121:N123 E54:G75 D20:N36 L14:N17 A13:K16 E77:G115 A17:C115 D37:D92 H37:N81 A1:N12" name="Bereik1_1"/>
  </protectedRanges>
  <autoFilter ref="A1:N137" xr:uid="{8B408269-B48C-4026-B4A8-CA4C074AA843}">
    <filterColumn colId="0">
      <colorFilter dxfId="0"/>
    </filterColumn>
    <sortState xmlns:xlrd2="http://schemas.microsoft.com/office/spreadsheetml/2017/richdata2" ref="A2:N133">
      <sortCondition ref="A1:A133"/>
    </sortState>
  </autoFilter>
  <pageMargins left="0.7" right="0.7" top="0.75" bottom="0.75" header="0.3" footer="0.3"/>
  <pageSetup paperSize="9" fitToHeight="0"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2"/>
  <sheetViews>
    <sheetView workbookViewId="0">
      <selection activeCell="A2" sqref="A2"/>
    </sheetView>
  </sheetViews>
  <sheetFormatPr defaultRowHeight="14.5" x14ac:dyDescent="0.35"/>
  <cols>
    <col min="2" max="2" width="78.453125" bestFit="1" customWidth="1"/>
    <col min="3" max="3" width="7.54296875" style="166" customWidth="1"/>
    <col min="4" max="4" width="8.26953125" style="166" customWidth="1"/>
    <col min="5" max="5" width="9.26953125" style="166" customWidth="1"/>
    <col min="6" max="8" width="8.26953125" style="166" customWidth="1"/>
    <col min="9" max="9" width="8.54296875" style="166" customWidth="1"/>
    <col min="10" max="11" width="8" style="166" customWidth="1"/>
    <col min="12" max="12" width="8.26953125" style="166" customWidth="1"/>
    <col min="13" max="13" width="7.7265625" style="166" customWidth="1"/>
    <col min="14" max="14" width="8.453125" style="166" customWidth="1"/>
    <col min="15" max="15" width="8" style="166" customWidth="1"/>
    <col min="16" max="16" width="8.26953125" style="166" customWidth="1"/>
    <col min="17" max="17" width="8.54296875" style="166" customWidth="1"/>
    <col min="18" max="19" width="9.26953125" style="166"/>
  </cols>
  <sheetData>
    <row r="1" spans="1:18" ht="15" customHeight="1" x14ac:dyDescent="0.35">
      <c r="A1" t="s">
        <v>623</v>
      </c>
      <c r="B1" s="162"/>
      <c r="C1" s="413" t="s">
        <v>1</v>
      </c>
      <c r="D1" s="414"/>
      <c r="E1" s="413" t="s">
        <v>2</v>
      </c>
      <c r="F1" s="413"/>
      <c r="G1" s="413"/>
      <c r="H1" s="413"/>
      <c r="I1" s="414"/>
      <c r="J1" s="413" t="s">
        <v>4</v>
      </c>
      <c r="K1" s="414"/>
      <c r="L1" s="413" t="s">
        <v>5</v>
      </c>
      <c r="M1" s="414"/>
      <c r="N1" s="413" t="s">
        <v>6</v>
      </c>
      <c r="O1" s="414"/>
      <c r="P1" s="165" t="s">
        <v>11</v>
      </c>
      <c r="Q1" s="165" t="s">
        <v>13</v>
      </c>
      <c r="R1"/>
    </row>
    <row r="2" spans="1:18" ht="100.5" x14ac:dyDescent="0.35">
      <c r="A2" s="167"/>
      <c r="B2" s="168" t="s">
        <v>14</v>
      </c>
      <c r="C2" s="169" t="s">
        <v>15</v>
      </c>
      <c r="D2" s="170" t="s">
        <v>16</v>
      </c>
      <c r="E2" s="169" t="s">
        <v>17</v>
      </c>
      <c r="F2" s="171" t="s">
        <v>624</v>
      </c>
      <c r="G2" s="171" t="s">
        <v>20</v>
      </c>
      <c r="H2" s="172" t="s">
        <v>21</v>
      </c>
      <c r="I2" s="173" t="s">
        <v>625</v>
      </c>
      <c r="J2" s="169" t="s">
        <v>626</v>
      </c>
      <c r="K2" s="173" t="s">
        <v>627</v>
      </c>
      <c r="L2" s="169" t="s">
        <v>292</v>
      </c>
      <c r="M2" s="170" t="s">
        <v>26</v>
      </c>
      <c r="N2" s="174" t="s">
        <v>628</v>
      </c>
      <c r="O2" s="170" t="s">
        <v>27</v>
      </c>
      <c r="P2" s="175" t="s">
        <v>33</v>
      </c>
      <c r="Q2" s="175" t="s">
        <v>38</v>
      </c>
    </row>
    <row r="3" spans="1:18" x14ac:dyDescent="0.35">
      <c r="A3" s="176" t="s">
        <v>42</v>
      </c>
      <c r="B3" s="177" t="s">
        <v>43</v>
      </c>
      <c r="C3" s="178"/>
      <c r="D3" s="179"/>
      <c r="E3" s="178"/>
      <c r="F3" s="180"/>
      <c r="G3" s="180"/>
      <c r="H3" s="180"/>
      <c r="I3" s="181"/>
      <c r="J3" s="178"/>
      <c r="K3" s="179"/>
      <c r="L3" s="182"/>
      <c r="M3" s="179"/>
      <c r="N3" s="178"/>
      <c r="O3" s="179"/>
      <c r="P3" s="183"/>
      <c r="Q3" s="183"/>
    </row>
    <row r="4" spans="1:18" x14ac:dyDescent="0.35">
      <c r="A4" s="184" t="s">
        <v>45</v>
      </c>
      <c r="B4" s="185" t="s">
        <v>46</v>
      </c>
      <c r="C4" s="186"/>
      <c r="D4" s="187"/>
      <c r="E4" s="186"/>
      <c r="F4" s="188"/>
      <c r="G4" s="188"/>
      <c r="H4" s="188"/>
      <c r="I4" s="190"/>
      <c r="J4" s="186"/>
      <c r="K4" s="187"/>
      <c r="L4" s="191"/>
      <c r="M4" s="187"/>
      <c r="N4" s="186"/>
      <c r="O4" s="187"/>
      <c r="P4" s="189"/>
      <c r="Q4" s="189"/>
    </row>
    <row r="5" spans="1:18" x14ac:dyDescent="0.35">
      <c r="A5" s="184" t="s">
        <v>47</v>
      </c>
      <c r="B5" s="185" t="s">
        <v>48</v>
      </c>
      <c r="C5" s="186"/>
      <c r="D5" s="187"/>
      <c r="E5" s="186"/>
      <c r="F5" s="188"/>
      <c r="G5" s="188"/>
      <c r="H5" s="188"/>
      <c r="I5" s="190"/>
      <c r="J5" s="186"/>
      <c r="K5" s="187"/>
      <c r="L5" s="191"/>
      <c r="M5" s="187"/>
      <c r="N5" s="186"/>
      <c r="O5" s="187"/>
      <c r="P5" s="189"/>
      <c r="Q5" s="189"/>
    </row>
    <row r="6" spans="1:18" x14ac:dyDescent="0.35">
      <c r="A6" s="184" t="s">
        <v>49</v>
      </c>
      <c r="B6" s="185" t="s">
        <v>50</v>
      </c>
      <c r="C6" s="186"/>
      <c r="D6" s="187"/>
      <c r="E6" s="186"/>
      <c r="F6" s="188"/>
      <c r="G6" s="188"/>
      <c r="H6" s="188"/>
      <c r="I6" s="190"/>
      <c r="J6" s="186"/>
      <c r="K6" s="187"/>
      <c r="L6" s="186"/>
      <c r="M6" s="187"/>
      <c r="N6" s="186"/>
      <c r="O6" s="187"/>
      <c r="P6" s="189"/>
      <c r="Q6" s="192"/>
    </row>
    <row r="7" spans="1:18" x14ac:dyDescent="0.35">
      <c r="A7" s="193" t="s">
        <v>51</v>
      </c>
      <c r="B7" s="162" t="s">
        <v>52</v>
      </c>
      <c r="C7" s="194"/>
      <c r="D7" s="195"/>
      <c r="E7" s="194"/>
      <c r="F7" s="196"/>
      <c r="G7" s="196"/>
      <c r="H7" s="196"/>
      <c r="I7" s="197"/>
      <c r="J7" s="194"/>
      <c r="K7" s="195"/>
      <c r="L7" s="194"/>
      <c r="M7" s="195"/>
      <c r="N7" s="194"/>
      <c r="O7" s="195"/>
      <c r="P7" s="198"/>
      <c r="Q7" s="199"/>
    </row>
    <row r="8" spans="1:18" x14ac:dyDescent="0.35">
      <c r="A8" s="184" t="s">
        <v>53</v>
      </c>
      <c r="B8" s="185" t="s">
        <v>54</v>
      </c>
      <c r="C8" s="186"/>
      <c r="D8" s="187"/>
      <c r="E8" s="186"/>
      <c r="F8" s="188"/>
      <c r="G8" s="188"/>
      <c r="H8" s="188"/>
      <c r="I8" s="190"/>
      <c r="J8" s="186"/>
      <c r="K8" s="187"/>
      <c r="L8" s="186"/>
      <c r="M8" s="187"/>
      <c r="N8" s="186"/>
      <c r="O8" s="187"/>
      <c r="P8" s="189"/>
      <c r="Q8" s="192"/>
    </row>
    <row r="9" spans="1:18" x14ac:dyDescent="0.35">
      <c r="A9" s="193" t="s">
        <v>55</v>
      </c>
      <c r="B9" s="162" t="s">
        <v>56</v>
      </c>
      <c r="C9" s="194"/>
      <c r="D9" s="195"/>
      <c r="E9" s="194"/>
      <c r="F9" s="196"/>
      <c r="G9" s="196"/>
      <c r="H9" s="196"/>
      <c r="I9" s="197"/>
      <c r="J9" s="194"/>
      <c r="K9" s="195"/>
      <c r="L9" s="194"/>
      <c r="M9" s="195"/>
      <c r="N9" s="194"/>
      <c r="O9" s="195"/>
      <c r="P9" s="198"/>
      <c r="Q9" s="199"/>
    </row>
    <row r="10" spans="1:18" x14ac:dyDescent="0.35">
      <c r="A10" s="184" t="s">
        <v>60</v>
      </c>
      <c r="B10" s="185" t="s">
        <v>61</v>
      </c>
      <c r="C10" s="186"/>
      <c r="D10" s="187"/>
      <c r="E10" s="186"/>
      <c r="F10" s="188"/>
      <c r="G10" s="200"/>
      <c r="H10" s="188"/>
      <c r="I10" s="190"/>
      <c r="J10" s="186"/>
      <c r="K10" s="187"/>
      <c r="L10" s="186"/>
      <c r="M10" s="187"/>
      <c r="N10" s="186"/>
      <c r="O10" s="187"/>
      <c r="P10" s="189"/>
      <c r="Q10" s="189"/>
    </row>
    <row r="11" spans="1:18" x14ac:dyDescent="0.35">
      <c r="A11" s="184" t="s">
        <v>62</v>
      </c>
      <c r="B11" s="185" t="s">
        <v>63</v>
      </c>
      <c r="C11" s="191"/>
      <c r="D11" s="187"/>
      <c r="E11" s="186"/>
      <c r="F11" s="188"/>
      <c r="G11" s="188"/>
      <c r="H11" s="188"/>
      <c r="I11" s="190"/>
      <c r="J11" s="186"/>
      <c r="K11" s="187"/>
      <c r="L11" s="186"/>
      <c r="M11" s="187"/>
      <c r="N11" s="186"/>
      <c r="O11" s="187"/>
      <c r="P11" s="189"/>
      <c r="Q11" s="189"/>
    </row>
    <row r="12" spans="1:18" x14ac:dyDescent="0.35">
      <c r="A12" s="184" t="s">
        <v>64</v>
      </c>
      <c r="B12" s="185" t="s">
        <v>65</v>
      </c>
      <c r="C12" s="186"/>
      <c r="D12" s="187"/>
      <c r="F12" s="188"/>
      <c r="G12" s="188"/>
      <c r="H12" s="201"/>
      <c r="I12" s="190"/>
      <c r="J12" s="186"/>
      <c r="K12" s="187"/>
      <c r="L12" s="186"/>
      <c r="M12" s="187"/>
      <c r="N12" s="186"/>
      <c r="O12" s="187"/>
      <c r="P12" s="189"/>
      <c r="Q12" s="189"/>
    </row>
    <row r="13" spans="1:18" x14ac:dyDescent="0.35">
      <c r="A13" s="184" t="s">
        <v>70</v>
      </c>
      <c r="B13" s="185" t="s">
        <v>71</v>
      </c>
      <c r="C13" s="186"/>
      <c r="D13" s="187"/>
      <c r="E13" s="186"/>
      <c r="F13" s="188"/>
      <c r="G13" s="188"/>
      <c r="H13" s="188"/>
      <c r="I13" s="190"/>
      <c r="J13" s="186"/>
      <c r="K13" s="187"/>
      <c r="L13" s="191"/>
      <c r="M13" s="187"/>
      <c r="N13" s="186"/>
      <c r="O13" s="187"/>
      <c r="P13" s="189"/>
      <c r="Q13" s="189"/>
    </row>
    <row r="14" spans="1:18" x14ac:dyDescent="0.35">
      <c r="A14" s="202" t="s">
        <v>72</v>
      </c>
      <c r="B14" s="203" t="s">
        <v>73</v>
      </c>
      <c r="C14" s="204"/>
      <c r="D14" s="205"/>
      <c r="E14" s="204"/>
      <c r="F14" s="206"/>
      <c r="G14" s="206"/>
      <c r="H14" s="206"/>
      <c r="I14" s="207"/>
      <c r="J14" s="204"/>
      <c r="K14" s="205"/>
      <c r="L14" s="204"/>
      <c r="M14" s="205"/>
      <c r="N14" s="204"/>
      <c r="O14" s="205"/>
      <c r="P14" s="208"/>
      <c r="Q14" s="209"/>
    </row>
    <row r="15" spans="1:18" x14ac:dyDescent="0.35">
      <c r="A15" s="184" t="s">
        <v>74</v>
      </c>
      <c r="B15" s="185" t="s">
        <v>75</v>
      </c>
      <c r="C15" s="186"/>
      <c r="D15" s="187"/>
      <c r="E15" s="186"/>
      <c r="F15" s="210"/>
      <c r="G15" s="188"/>
      <c r="H15" s="188"/>
      <c r="I15" s="190"/>
      <c r="J15" s="186"/>
      <c r="K15" s="187"/>
      <c r="L15" s="186"/>
      <c r="M15" s="187"/>
      <c r="N15" s="186"/>
      <c r="O15" s="187"/>
      <c r="P15" s="189"/>
      <c r="Q15" s="189"/>
    </row>
    <row r="16" spans="1:18" x14ac:dyDescent="0.35">
      <c r="A16" s="184" t="s">
        <v>76</v>
      </c>
      <c r="B16" s="185" t="s">
        <v>77</v>
      </c>
      <c r="C16" s="186"/>
      <c r="D16" s="187"/>
      <c r="E16" s="186"/>
      <c r="F16" s="188"/>
      <c r="G16" s="188"/>
      <c r="H16" s="188"/>
      <c r="I16" s="190"/>
      <c r="J16" s="186"/>
      <c r="K16" s="187"/>
      <c r="L16" s="186"/>
      <c r="M16" s="211"/>
      <c r="N16" s="186"/>
      <c r="O16" s="187"/>
      <c r="P16" s="189"/>
      <c r="Q16" s="189"/>
    </row>
    <row r="17" spans="1:17" x14ac:dyDescent="0.35">
      <c r="A17" s="184" t="s">
        <v>629</v>
      </c>
      <c r="B17" s="185" t="s">
        <v>630</v>
      </c>
      <c r="C17" s="186"/>
      <c r="D17" s="187"/>
      <c r="E17" s="186"/>
      <c r="F17" s="188"/>
      <c r="G17" s="188"/>
      <c r="H17" s="188"/>
      <c r="I17" s="190"/>
      <c r="J17" s="186"/>
      <c r="K17" s="187"/>
      <c r="L17" s="186"/>
      <c r="M17" s="187"/>
      <c r="N17" s="186"/>
      <c r="O17" s="187"/>
      <c r="P17" s="192"/>
      <c r="Q17" s="189"/>
    </row>
    <row r="18" spans="1:17" x14ac:dyDescent="0.35">
      <c r="A18" s="184" t="s">
        <v>78</v>
      </c>
      <c r="B18" s="185" t="s">
        <v>79</v>
      </c>
      <c r="C18" s="191"/>
      <c r="D18" s="187"/>
      <c r="E18" s="186"/>
      <c r="F18" s="188"/>
      <c r="G18" s="188"/>
      <c r="H18" s="188"/>
      <c r="I18" s="190"/>
      <c r="J18" s="186"/>
      <c r="K18" s="187"/>
      <c r="L18" s="186"/>
      <c r="M18" s="187"/>
      <c r="N18" s="186"/>
      <c r="O18" s="187"/>
      <c r="P18" s="189"/>
      <c r="Q18" s="189"/>
    </row>
    <row r="19" spans="1:17" x14ac:dyDescent="0.35">
      <c r="A19" s="202" t="s">
        <v>80</v>
      </c>
      <c r="B19" s="212" t="s">
        <v>81</v>
      </c>
      <c r="C19" s="213"/>
      <c r="D19" s="205"/>
      <c r="E19" s="204"/>
      <c r="F19" s="206"/>
      <c r="G19" s="206"/>
      <c r="H19" s="206"/>
      <c r="I19" s="207"/>
      <c r="J19" s="204"/>
      <c r="K19" s="205"/>
      <c r="L19" s="204"/>
      <c r="M19" s="205"/>
      <c r="N19" s="204"/>
      <c r="O19" s="205"/>
      <c r="P19" s="209"/>
      <c r="Q19" s="209"/>
    </row>
    <row r="20" spans="1:17" x14ac:dyDescent="0.35">
      <c r="A20" s="184" t="s">
        <v>82</v>
      </c>
      <c r="B20" s="185" t="s">
        <v>83</v>
      </c>
      <c r="C20" s="186"/>
      <c r="D20" s="187"/>
      <c r="E20" s="186"/>
      <c r="F20" s="210"/>
      <c r="G20" s="188"/>
      <c r="H20" s="188"/>
      <c r="I20" s="190"/>
      <c r="J20" s="186"/>
      <c r="K20" s="187"/>
      <c r="L20" s="186"/>
      <c r="M20" s="187"/>
      <c r="N20" s="186"/>
      <c r="O20" s="187"/>
      <c r="P20" s="189"/>
      <c r="Q20" s="189"/>
    </row>
    <row r="21" spans="1:17" x14ac:dyDescent="0.35">
      <c r="A21" s="193" t="s">
        <v>84</v>
      </c>
      <c r="B21" s="162" t="s">
        <v>85</v>
      </c>
      <c r="C21" s="194"/>
      <c r="D21" s="195"/>
      <c r="E21" s="194"/>
      <c r="F21" s="214"/>
      <c r="G21" s="196"/>
      <c r="H21" s="196"/>
      <c r="I21" s="197"/>
      <c r="J21" s="194"/>
      <c r="K21" s="195"/>
      <c r="L21" s="194"/>
      <c r="M21" s="195"/>
      <c r="N21" s="194"/>
      <c r="O21" s="195"/>
      <c r="P21" s="198"/>
      <c r="Q21" s="198"/>
    </row>
    <row r="22" spans="1:17" x14ac:dyDescent="0.35">
      <c r="A22" s="184" t="s">
        <v>86</v>
      </c>
      <c r="B22" s="185" t="s">
        <v>87</v>
      </c>
      <c r="C22" s="186"/>
      <c r="D22" s="187"/>
      <c r="E22" s="186"/>
      <c r="F22" s="188"/>
      <c r="G22" s="188"/>
      <c r="H22" s="188"/>
      <c r="I22" s="190"/>
      <c r="J22" s="186"/>
      <c r="K22" s="187"/>
      <c r="L22" s="186"/>
      <c r="M22" s="187"/>
      <c r="N22" s="186"/>
      <c r="O22" s="187"/>
      <c r="P22" s="192"/>
      <c r="Q22" s="189"/>
    </row>
    <row r="23" spans="1:17" x14ac:dyDescent="0.35">
      <c r="A23" s="184" t="s">
        <v>88</v>
      </c>
      <c r="B23" s="185" t="s">
        <v>89</v>
      </c>
      <c r="C23" s="186"/>
      <c r="D23" s="215"/>
      <c r="E23" s="186"/>
      <c r="F23" s="188"/>
      <c r="G23" s="188"/>
      <c r="H23" s="188"/>
      <c r="I23" s="190"/>
      <c r="J23" s="186"/>
      <c r="K23" s="187"/>
      <c r="L23" s="186"/>
      <c r="M23" s="187"/>
      <c r="N23" s="186"/>
      <c r="O23" s="187"/>
      <c r="P23" s="189"/>
      <c r="Q23" s="189"/>
    </row>
    <row r="24" spans="1:17" x14ac:dyDescent="0.35">
      <c r="A24" s="202" t="s">
        <v>92</v>
      </c>
      <c r="B24" s="203" t="s">
        <v>93</v>
      </c>
      <c r="C24" s="204"/>
      <c r="D24" s="205"/>
      <c r="E24" s="204"/>
      <c r="F24" s="206"/>
      <c r="G24" s="206"/>
      <c r="H24" s="206"/>
      <c r="I24" s="207"/>
      <c r="J24" s="204"/>
      <c r="K24" s="205"/>
      <c r="L24" s="204"/>
      <c r="M24" s="205"/>
      <c r="N24" s="204"/>
      <c r="O24" s="205"/>
      <c r="P24" s="209"/>
      <c r="Q24" s="208"/>
    </row>
    <row r="25" spans="1:17" x14ac:dyDescent="0.35">
      <c r="A25" s="184" t="s">
        <v>94</v>
      </c>
      <c r="B25" s="185" t="s">
        <v>95</v>
      </c>
      <c r="C25" s="186"/>
      <c r="D25" s="187"/>
      <c r="E25" s="186"/>
      <c r="F25" s="188"/>
      <c r="G25" s="188"/>
      <c r="H25" s="188"/>
      <c r="I25" s="190"/>
      <c r="J25" s="186"/>
      <c r="K25" s="187"/>
      <c r="L25" s="191"/>
      <c r="M25" s="187"/>
      <c r="N25" s="186"/>
      <c r="O25" s="187"/>
      <c r="P25" s="189"/>
      <c r="Q25" s="189"/>
    </row>
    <row r="26" spans="1:17" x14ac:dyDescent="0.35">
      <c r="A26" s="193" t="s">
        <v>96</v>
      </c>
      <c r="B26" s="162" t="s">
        <v>97</v>
      </c>
      <c r="C26" s="194"/>
      <c r="D26" s="195"/>
      <c r="E26" s="194"/>
      <c r="F26" s="196"/>
      <c r="G26" s="196"/>
      <c r="H26" s="196"/>
      <c r="I26" s="197"/>
      <c r="J26" s="194"/>
      <c r="K26" s="195"/>
      <c r="L26" s="194"/>
      <c r="M26" s="195"/>
      <c r="N26" s="194"/>
      <c r="O26" s="216"/>
      <c r="P26" s="198"/>
      <c r="Q26" s="198"/>
    </row>
    <row r="27" spans="1:17" x14ac:dyDescent="0.35">
      <c r="A27" s="184" t="s">
        <v>98</v>
      </c>
      <c r="B27" s="185" t="s">
        <v>99</v>
      </c>
      <c r="C27" s="186"/>
      <c r="D27" s="187"/>
      <c r="E27" s="186"/>
      <c r="F27" s="188"/>
      <c r="G27" s="188"/>
      <c r="H27" s="188"/>
      <c r="I27" s="190"/>
      <c r="J27" s="186"/>
      <c r="K27" s="187"/>
      <c r="L27" s="186"/>
      <c r="M27" s="187"/>
      <c r="N27" s="186"/>
      <c r="O27" s="215"/>
      <c r="P27" s="189"/>
      <c r="Q27" s="189"/>
    </row>
    <row r="28" spans="1:17" x14ac:dyDescent="0.35">
      <c r="A28" s="193" t="s">
        <v>100</v>
      </c>
      <c r="B28" s="162" t="s">
        <v>101</v>
      </c>
      <c r="C28" s="194"/>
      <c r="D28" s="195"/>
      <c r="E28" s="194"/>
      <c r="F28" s="196"/>
      <c r="G28" s="196"/>
      <c r="H28" s="196"/>
      <c r="I28" s="197"/>
      <c r="J28" s="194"/>
      <c r="K28" s="195"/>
      <c r="L28" s="194"/>
      <c r="M28" s="195"/>
      <c r="N28" s="194"/>
      <c r="O28" s="216"/>
      <c r="P28" s="198"/>
      <c r="Q28" s="198"/>
    </row>
    <row r="29" spans="1:17" x14ac:dyDescent="0.35">
      <c r="A29" s="184" t="s">
        <v>102</v>
      </c>
      <c r="B29" s="185" t="s">
        <v>103</v>
      </c>
      <c r="C29" s="186"/>
      <c r="D29" s="187"/>
      <c r="E29" s="186"/>
      <c r="F29" s="188"/>
      <c r="G29" s="188"/>
      <c r="H29" s="188"/>
      <c r="I29" s="190"/>
      <c r="J29" s="186"/>
      <c r="K29" s="187"/>
      <c r="L29" s="186"/>
      <c r="M29" s="187"/>
      <c r="N29" s="186"/>
      <c r="O29" s="211"/>
      <c r="P29" s="189"/>
      <c r="Q29" s="189"/>
    </row>
    <row r="30" spans="1:17" x14ac:dyDescent="0.35">
      <c r="A30" s="193" t="s">
        <v>104</v>
      </c>
      <c r="B30" s="162" t="s">
        <v>105</v>
      </c>
      <c r="C30" s="194"/>
      <c r="D30" s="195"/>
      <c r="E30" s="194"/>
      <c r="F30" s="196"/>
      <c r="G30" s="196"/>
      <c r="H30" s="196"/>
      <c r="I30" s="197"/>
      <c r="J30" s="194"/>
      <c r="K30" s="195"/>
      <c r="L30" s="194"/>
      <c r="M30" s="195"/>
      <c r="N30" s="217"/>
      <c r="O30" s="195"/>
      <c r="P30" s="198"/>
      <c r="Q30" s="198"/>
    </row>
    <row r="31" spans="1:17" x14ac:dyDescent="0.35">
      <c r="A31" s="184" t="s">
        <v>106</v>
      </c>
      <c r="B31" s="185" t="s">
        <v>107</v>
      </c>
      <c r="C31" s="186"/>
      <c r="D31" s="187"/>
      <c r="E31" s="186"/>
      <c r="F31" s="188"/>
      <c r="G31" s="188"/>
      <c r="H31" s="188"/>
      <c r="I31" s="190"/>
      <c r="J31" s="186"/>
      <c r="K31" s="187"/>
      <c r="L31" s="186"/>
      <c r="M31" s="187"/>
      <c r="N31" s="201"/>
      <c r="O31" s="187"/>
      <c r="P31" s="189"/>
      <c r="Q31" s="189"/>
    </row>
    <row r="32" spans="1:17" x14ac:dyDescent="0.35">
      <c r="A32" s="184" t="s">
        <v>108</v>
      </c>
      <c r="B32" s="185" t="s">
        <v>109</v>
      </c>
      <c r="C32" s="186"/>
      <c r="D32" s="187"/>
      <c r="E32" s="186"/>
      <c r="F32" s="188"/>
      <c r="G32" s="188"/>
      <c r="H32" s="188"/>
      <c r="I32" s="190"/>
      <c r="J32" s="186"/>
      <c r="K32" s="187"/>
      <c r="L32" s="191"/>
      <c r="M32" s="187"/>
      <c r="N32" s="186"/>
      <c r="O32" s="187"/>
      <c r="P32" s="189"/>
      <c r="Q32" s="189"/>
    </row>
    <row r="33" spans="1:17" x14ac:dyDescent="0.35">
      <c r="A33" s="184" t="s">
        <v>112</v>
      </c>
      <c r="B33" s="185" t="s">
        <v>113</v>
      </c>
      <c r="C33" s="186"/>
      <c r="D33" s="187"/>
      <c r="E33" s="186"/>
      <c r="F33" s="188"/>
      <c r="G33" s="188"/>
      <c r="H33" s="188"/>
      <c r="I33" s="218"/>
      <c r="J33" s="186"/>
      <c r="K33" s="187"/>
      <c r="L33" s="186"/>
      <c r="M33" s="187"/>
      <c r="N33" s="186"/>
      <c r="O33" s="187"/>
      <c r="P33" s="189"/>
      <c r="Q33" s="189"/>
    </row>
    <row r="34" spans="1:17" x14ac:dyDescent="0.35">
      <c r="A34" s="184" t="s">
        <v>114</v>
      </c>
      <c r="B34" s="185" t="s">
        <v>115</v>
      </c>
      <c r="C34" s="186"/>
      <c r="D34" s="187"/>
      <c r="E34" s="186"/>
      <c r="F34" s="188"/>
      <c r="G34" s="188"/>
      <c r="H34" s="188"/>
      <c r="I34" s="218"/>
      <c r="J34" s="186"/>
      <c r="K34" s="187"/>
      <c r="L34" s="186"/>
      <c r="M34" s="187"/>
      <c r="N34" s="186"/>
      <c r="O34" s="187"/>
      <c r="P34" s="189"/>
      <c r="Q34" s="189"/>
    </row>
    <row r="35" spans="1:17" x14ac:dyDescent="0.35">
      <c r="A35" s="184" t="s">
        <v>116</v>
      </c>
      <c r="B35" s="185" t="s">
        <v>117</v>
      </c>
      <c r="C35" s="186"/>
      <c r="D35" s="187"/>
      <c r="E35" s="186"/>
      <c r="F35" s="188"/>
      <c r="G35" s="200"/>
      <c r="H35" s="188"/>
      <c r="I35" s="190"/>
      <c r="J35" s="186"/>
      <c r="K35" s="187"/>
      <c r="L35" s="186"/>
      <c r="M35" s="187"/>
      <c r="N35" s="186"/>
      <c r="O35" s="187"/>
      <c r="P35" s="189"/>
      <c r="Q35" s="189"/>
    </row>
    <row r="36" spans="1:17" x14ac:dyDescent="0.35">
      <c r="A36" s="184" t="s">
        <v>118</v>
      </c>
      <c r="B36" s="185" t="s">
        <v>119</v>
      </c>
      <c r="C36" s="186"/>
      <c r="D36" s="187"/>
      <c r="E36" s="186"/>
      <c r="F36" s="188"/>
      <c r="G36" s="200"/>
      <c r="H36" s="188"/>
      <c r="I36" s="190"/>
      <c r="J36" s="186"/>
      <c r="K36" s="187"/>
      <c r="L36" s="186"/>
      <c r="M36" s="187"/>
      <c r="N36" s="186"/>
      <c r="O36" s="187"/>
      <c r="P36" s="189"/>
      <c r="Q36" s="189"/>
    </row>
    <row r="37" spans="1:17" x14ac:dyDescent="0.35">
      <c r="A37" s="184" t="s">
        <v>120</v>
      </c>
      <c r="B37" s="185" t="s">
        <v>121</v>
      </c>
      <c r="C37" s="186"/>
      <c r="D37" s="187"/>
      <c r="E37" s="186"/>
      <c r="F37" s="188"/>
      <c r="G37" s="188"/>
      <c r="H37" s="188"/>
      <c r="I37" s="190"/>
      <c r="J37" s="186"/>
      <c r="K37" s="215"/>
      <c r="L37" s="186"/>
      <c r="M37" s="187"/>
      <c r="N37" s="186"/>
      <c r="O37" s="187"/>
      <c r="P37" s="189"/>
      <c r="Q37" s="189"/>
    </row>
    <row r="38" spans="1:17" x14ac:dyDescent="0.35">
      <c r="A38" s="184" t="s">
        <v>124</v>
      </c>
      <c r="B38" s="185" t="s">
        <v>125</v>
      </c>
      <c r="C38" s="186"/>
      <c r="D38" s="187"/>
      <c r="E38" s="186"/>
      <c r="F38" s="188"/>
      <c r="G38" s="188"/>
      <c r="H38" s="188"/>
      <c r="I38" s="190"/>
      <c r="J38" s="186"/>
      <c r="K38" s="187"/>
      <c r="L38" s="186"/>
      <c r="M38" s="187"/>
      <c r="N38" s="186"/>
      <c r="O38" s="211"/>
      <c r="P38" s="189"/>
      <c r="Q38" s="189"/>
    </row>
    <row r="39" spans="1:17" x14ac:dyDescent="0.35">
      <c r="A39" s="184" t="s">
        <v>126</v>
      </c>
      <c r="B39" s="185" t="s">
        <v>127</v>
      </c>
      <c r="C39" s="186"/>
      <c r="D39" s="187"/>
      <c r="E39" s="186"/>
      <c r="F39" s="188"/>
      <c r="G39" s="188"/>
      <c r="H39" s="188"/>
      <c r="I39" s="190"/>
      <c r="J39" s="201"/>
      <c r="K39" s="187"/>
      <c r="L39" s="186"/>
      <c r="M39" s="187"/>
      <c r="N39" s="186"/>
      <c r="O39" s="187"/>
      <c r="P39" s="189"/>
      <c r="Q39" s="189"/>
    </row>
    <row r="40" spans="1:17" x14ac:dyDescent="0.35">
      <c r="A40" s="184" t="s">
        <v>130</v>
      </c>
      <c r="B40" s="185" t="s">
        <v>131</v>
      </c>
      <c r="C40" s="186"/>
      <c r="D40" s="187"/>
      <c r="E40" s="186"/>
      <c r="F40" s="188"/>
      <c r="G40" s="188"/>
      <c r="H40" s="188"/>
      <c r="I40" s="190"/>
      <c r="J40" s="201"/>
      <c r="K40" s="187"/>
      <c r="L40" s="186"/>
      <c r="M40" s="187"/>
      <c r="N40" s="186"/>
      <c r="O40" s="187"/>
      <c r="P40" s="189"/>
      <c r="Q40" s="189"/>
    </row>
    <row r="41" spans="1:17" x14ac:dyDescent="0.35">
      <c r="A41" s="202" t="s">
        <v>132</v>
      </c>
      <c r="B41" s="203" t="s">
        <v>133</v>
      </c>
      <c r="C41" s="204"/>
      <c r="D41" s="220"/>
      <c r="E41" s="221"/>
      <c r="F41" s="206"/>
      <c r="G41" s="206"/>
      <c r="H41" s="206"/>
      <c r="I41" s="207"/>
      <c r="J41" s="204"/>
      <c r="K41" s="205"/>
      <c r="L41" s="204"/>
      <c r="M41" s="205"/>
      <c r="N41" s="204"/>
      <c r="O41" s="205"/>
      <c r="P41" s="209"/>
      <c r="Q41" s="209"/>
    </row>
    <row r="42" spans="1:17" x14ac:dyDescent="0.35">
      <c r="A42" s="222" t="s">
        <v>134</v>
      </c>
      <c r="B42" s="223" t="s">
        <v>135</v>
      </c>
      <c r="C42" s="224"/>
      <c r="D42" s="225"/>
      <c r="E42" s="224"/>
      <c r="F42" s="226"/>
      <c r="G42" s="226"/>
      <c r="H42" s="226"/>
      <c r="I42" s="227"/>
      <c r="J42" s="224"/>
      <c r="K42" s="225"/>
      <c r="L42" s="224"/>
      <c r="M42" s="225"/>
      <c r="N42" s="228"/>
      <c r="O42" s="225"/>
      <c r="P42" s="229"/>
      <c r="Q42" s="229"/>
    </row>
    <row r="43" spans="1:17" x14ac:dyDescent="0.35">
      <c r="A43" s="184" t="s">
        <v>136</v>
      </c>
      <c r="B43" s="185" t="s">
        <v>137</v>
      </c>
      <c r="C43" s="186"/>
      <c r="D43" s="187"/>
      <c r="E43" s="186"/>
      <c r="F43" s="188"/>
      <c r="G43" s="188"/>
      <c r="H43" s="188"/>
      <c r="I43" s="190"/>
      <c r="J43" s="186"/>
      <c r="K43" s="187"/>
      <c r="L43" s="186"/>
      <c r="M43" s="187"/>
      <c r="N43" s="201"/>
      <c r="O43" s="187"/>
      <c r="P43" s="189"/>
      <c r="Q43" s="189"/>
    </row>
    <row r="44" spans="1:17" x14ac:dyDescent="0.35">
      <c r="A44" s="193" t="s">
        <v>138</v>
      </c>
      <c r="B44" s="162" t="s">
        <v>139</v>
      </c>
      <c r="C44" s="194"/>
      <c r="D44" s="195"/>
      <c r="E44" s="194"/>
      <c r="F44" s="196"/>
      <c r="G44" s="230"/>
      <c r="H44" s="196"/>
      <c r="I44" s="197"/>
      <c r="J44" s="194"/>
      <c r="K44" s="195"/>
      <c r="L44" s="194"/>
      <c r="M44" s="195"/>
      <c r="N44" s="194"/>
      <c r="O44" s="195"/>
      <c r="P44" s="198"/>
      <c r="Q44" s="198"/>
    </row>
    <row r="45" spans="1:17" x14ac:dyDescent="0.35">
      <c r="A45" s="184" t="s">
        <v>142</v>
      </c>
      <c r="B45" s="185" t="s">
        <v>143</v>
      </c>
      <c r="C45" s="186"/>
      <c r="D45" s="187"/>
      <c r="E45" s="186"/>
      <c r="F45" s="188"/>
      <c r="G45" s="188"/>
      <c r="H45" s="188"/>
      <c r="I45" s="218"/>
      <c r="J45" s="186"/>
      <c r="K45" s="187"/>
      <c r="L45" s="186"/>
      <c r="M45" s="187"/>
      <c r="N45" s="186"/>
      <c r="O45" s="187"/>
      <c r="P45" s="189"/>
      <c r="Q45" s="189"/>
    </row>
    <row r="46" spans="1:17" x14ac:dyDescent="0.35">
      <c r="A46" s="184" t="s">
        <v>144</v>
      </c>
      <c r="B46" s="185" t="s">
        <v>145</v>
      </c>
      <c r="C46" s="186"/>
      <c r="D46" s="187"/>
      <c r="E46" s="186"/>
      <c r="F46" s="188"/>
      <c r="G46" s="188"/>
      <c r="H46" s="188"/>
      <c r="I46" s="218"/>
      <c r="J46" s="186"/>
      <c r="K46" s="187"/>
      <c r="L46" s="186"/>
      <c r="M46" s="187"/>
      <c r="N46" s="186"/>
      <c r="O46" s="187"/>
      <c r="P46" s="189"/>
      <c r="Q46" s="189"/>
    </row>
    <row r="47" spans="1:17" x14ac:dyDescent="0.35">
      <c r="A47" s="184" t="s">
        <v>146</v>
      </c>
      <c r="B47" s="185" t="s">
        <v>147</v>
      </c>
      <c r="C47" s="186"/>
      <c r="D47" s="187"/>
      <c r="E47" s="186"/>
      <c r="F47" s="188"/>
      <c r="G47" s="188"/>
      <c r="H47" s="188"/>
      <c r="I47" s="249"/>
      <c r="J47" s="186"/>
      <c r="K47" s="187"/>
      <c r="L47" s="186"/>
      <c r="M47" s="187"/>
      <c r="N47" s="186"/>
      <c r="O47" s="251"/>
      <c r="P47" s="189"/>
      <c r="Q47" s="189"/>
    </row>
    <row r="48" spans="1:17" x14ac:dyDescent="0.35">
      <c r="A48" s="202" t="s">
        <v>148</v>
      </c>
      <c r="B48" s="203" t="s">
        <v>149</v>
      </c>
      <c r="C48" s="204"/>
      <c r="D48" s="205"/>
      <c r="E48" s="204"/>
      <c r="F48" s="206"/>
      <c r="G48" s="206"/>
      <c r="H48" s="206"/>
      <c r="I48" s="250"/>
      <c r="J48" s="204"/>
      <c r="K48" s="205"/>
      <c r="L48" s="204"/>
      <c r="M48" s="205"/>
      <c r="N48" s="204"/>
      <c r="O48" s="252"/>
      <c r="P48" s="209"/>
      <c r="Q48" s="209"/>
    </row>
    <row r="49" spans="1:17" x14ac:dyDescent="0.35">
      <c r="A49" s="184" t="s">
        <v>150</v>
      </c>
      <c r="B49" s="185" t="s">
        <v>151</v>
      </c>
      <c r="C49" s="186"/>
      <c r="D49" s="187"/>
      <c r="E49" s="186"/>
      <c r="F49" s="188"/>
      <c r="G49" s="188"/>
      <c r="H49" s="188"/>
      <c r="I49" s="249"/>
      <c r="J49" s="186"/>
      <c r="K49" s="187"/>
      <c r="L49" s="186"/>
      <c r="M49" s="187"/>
      <c r="N49" s="186"/>
      <c r="O49" s="251"/>
      <c r="P49" s="189"/>
      <c r="Q49" s="189"/>
    </row>
    <row r="50" spans="1:17" x14ac:dyDescent="0.35">
      <c r="A50" s="193" t="s">
        <v>152</v>
      </c>
      <c r="B50" s="162" t="s">
        <v>153</v>
      </c>
      <c r="C50" s="194"/>
      <c r="D50" s="195"/>
      <c r="E50" s="194"/>
      <c r="F50" s="196"/>
      <c r="G50" s="196"/>
      <c r="H50" s="196"/>
      <c r="I50" s="231"/>
      <c r="J50" s="194"/>
      <c r="K50" s="195"/>
      <c r="L50" s="194"/>
      <c r="M50" s="195"/>
      <c r="N50" s="194"/>
      <c r="O50" s="195"/>
      <c r="P50" s="198"/>
      <c r="Q50" s="198"/>
    </row>
    <row r="51" spans="1:17" x14ac:dyDescent="0.35">
      <c r="A51" s="184" t="s">
        <v>154</v>
      </c>
      <c r="B51" s="185" t="s">
        <v>155</v>
      </c>
      <c r="C51" s="186"/>
      <c r="D51" s="187"/>
      <c r="E51" s="186"/>
      <c r="F51" s="188"/>
      <c r="G51" s="188"/>
      <c r="H51" s="188"/>
      <c r="I51" s="218"/>
      <c r="J51" s="186"/>
      <c r="K51" s="187"/>
      <c r="L51" s="186"/>
      <c r="M51" s="187"/>
      <c r="N51" s="186"/>
      <c r="O51" s="187"/>
      <c r="P51" s="189"/>
      <c r="Q51" s="189"/>
    </row>
    <row r="52" spans="1:17" x14ac:dyDescent="0.35">
      <c r="A52" s="184" t="s">
        <v>156</v>
      </c>
      <c r="B52" s="185" t="s">
        <v>157</v>
      </c>
      <c r="C52" s="186"/>
      <c r="D52" s="187"/>
      <c r="E52" s="186"/>
      <c r="F52" s="188"/>
      <c r="G52" s="188"/>
      <c r="H52" s="188"/>
      <c r="I52" s="218"/>
      <c r="J52" s="186"/>
      <c r="K52" s="187"/>
      <c r="L52" s="186"/>
      <c r="M52" s="187"/>
      <c r="N52" s="186"/>
      <c r="O52" s="187"/>
      <c r="P52" s="189"/>
      <c r="Q52" s="189"/>
    </row>
    <row r="53" spans="1:17" x14ac:dyDescent="0.35">
      <c r="A53" s="184" t="s">
        <v>158</v>
      </c>
      <c r="B53" s="185" t="s">
        <v>159</v>
      </c>
      <c r="C53" s="186"/>
      <c r="D53" s="187"/>
      <c r="E53" s="186"/>
      <c r="F53" s="188"/>
      <c r="G53" s="188"/>
      <c r="H53" s="188"/>
      <c r="I53" s="190"/>
      <c r="J53" s="186"/>
      <c r="K53" s="187"/>
      <c r="L53" s="186"/>
      <c r="M53" s="211"/>
      <c r="N53" s="186"/>
      <c r="O53" s="187"/>
      <c r="P53" s="189"/>
      <c r="Q53" s="189"/>
    </row>
    <row r="54" spans="1:17" x14ac:dyDescent="0.35">
      <c r="A54" s="184" t="s">
        <v>160</v>
      </c>
      <c r="B54" s="185" t="s">
        <v>161</v>
      </c>
      <c r="C54" s="186"/>
      <c r="D54" s="187"/>
      <c r="E54" s="186"/>
      <c r="F54" s="188"/>
      <c r="G54" s="188"/>
      <c r="H54" s="188"/>
      <c r="I54" s="190"/>
      <c r="J54" s="186"/>
      <c r="K54" s="187"/>
      <c r="L54" s="186"/>
      <c r="M54" s="211"/>
      <c r="N54" s="186"/>
      <c r="O54" s="187"/>
      <c r="P54" s="189"/>
      <c r="Q54" s="189"/>
    </row>
    <row r="55" spans="1:17" x14ac:dyDescent="0.35">
      <c r="A55" s="184" t="s">
        <v>162</v>
      </c>
      <c r="B55" s="185" t="s">
        <v>163</v>
      </c>
      <c r="C55" s="186"/>
      <c r="D55" s="187"/>
      <c r="E55" s="186"/>
      <c r="F55" s="188"/>
      <c r="G55" s="188"/>
      <c r="H55" s="188"/>
      <c r="I55" s="190"/>
      <c r="J55" s="186"/>
      <c r="K55" s="187"/>
      <c r="L55" s="186"/>
      <c r="M55" s="211"/>
      <c r="N55" s="186"/>
      <c r="O55" s="187"/>
      <c r="P55" s="189"/>
      <c r="Q55" s="189"/>
    </row>
    <row r="56" spans="1:17" x14ac:dyDescent="0.35">
      <c r="A56" s="184" t="s">
        <v>164</v>
      </c>
      <c r="B56" s="185" t="s">
        <v>165</v>
      </c>
      <c r="C56" s="186"/>
      <c r="D56" s="187"/>
      <c r="E56" s="186"/>
      <c r="F56" s="188"/>
      <c r="G56" s="188"/>
      <c r="H56" s="188"/>
      <c r="I56" s="190"/>
      <c r="J56" s="201"/>
      <c r="K56" s="187"/>
      <c r="L56" s="186"/>
      <c r="M56" s="187"/>
      <c r="N56" s="186"/>
      <c r="O56" s="187"/>
      <c r="P56" s="189"/>
      <c r="Q56" s="189"/>
    </row>
    <row r="57" spans="1:17" x14ac:dyDescent="0.35">
      <c r="A57" s="193" t="s">
        <v>166</v>
      </c>
      <c r="B57" s="162" t="s">
        <v>167</v>
      </c>
      <c r="C57" s="194"/>
      <c r="D57" s="195"/>
      <c r="E57" s="194"/>
      <c r="F57" s="196"/>
      <c r="G57" s="196"/>
      <c r="H57" s="196"/>
      <c r="I57" s="197"/>
      <c r="J57" s="194"/>
      <c r="K57" s="195"/>
      <c r="L57" s="194"/>
      <c r="M57" s="195"/>
      <c r="N57" s="194"/>
      <c r="O57" s="195"/>
      <c r="P57" s="198"/>
      <c r="Q57" s="232"/>
    </row>
    <row r="58" spans="1:17" x14ac:dyDescent="0.35">
      <c r="A58" s="184" t="s">
        <v>168</v>
      </c>
      <c r="B58" s="185" t="s">
        <v>169</v>
      </c>
      <c r="C58" s="186"/>
      <c r="D58" s="187"/>
      <c r="E58" s="186"/>
      <c r="F58" s="188"/>
      <c r="G58" s="188"/>
      <c r="H58" s="188"/>
      <c r="I58" s="190"/>
      <c r="J58" s="186"/>
      <c r="K58" s="187"/>
      <c r="L58" s="186"/>
      <c r="M58" s="187"/>
      <c r="N58" s="186"/>
      <c r="O58" s="187"/>
      <c r="P58" s="189"/>
      <c r="Q58" s="233"/>
    </row>
    <row r="59" spans="1:17" x14ac:dyDescent="0.35">
      <c r="A59" s="184" t="s">
        <v>170</v>
      </c>
      <c r="B59" s="185" t="s">
        <v>171</v>
      </c>
      <c r="C59" s="186"/>
      <c r="D59" s="187"/>
      <c r="E59" s="186"/>
      <c r="F59" s="188"/>
      <c r="G59" s="188"/>
      <c r="H59" s="188"/>
      <c r="I59" s="190"/>
      <c r="J59" s="186"/>
      <c r="K59" s="187"/>
      <c r="L59" s="186"/>
      <c r="M59" s="187"/>
      <c r="N59" s="201"/>
      <c r="O59" s="187"/>
      <c r="P59" s="189"/>
      <c r="Q59" s="189"/>
    </row>
    <row r="60" spans="1:17" x14ac:dyDescent="0.35">
      <c r="A60" s="184" t="s">
        <v>172</v>
      </c>
      <c r="B60" s="185" t="s">
        <v>173</v>
      </c>
      <c r="C60" s="186"/>
      <c r="D60" s="187"/>
      <c r="E60" s="200"/>
      <c r="F60" s="188"/>
      <c r="H60" s="188"/>
      <c r="I60" s="190"/>
      <c r="J60" s="186"/>
      <c r="K60" s="187"/>
      <c r="L60" s="186"/>
      <c r="M60" s="187"/>
      <c r="N60" s="186"/>
      <c r="O60" s="187"/>
      <c r="P60" s="189"/>
      <c r="Q60" s="189"/>
    </row>
    <row r="61" spans="1:17" x14ac:dyDescent="0.35">
      <c r="A61" s="184" t="s">
        <v>176</v>
      </c>
      <c r="B61" s="185" t="s">
        <v>177</v>
      </c>
      <c r="C61" s="186"/>
      <c r="D61" s="187"/>
      <c r="E61" s="186"/>
      <c r="F61" s="188"/>
      <c r="G61" s="188"/>
      <c r="H61" s="188"/>
      <c r="I61" s="190"/>
      <c r="J61" s="186"/>
      <c r="K61" s="187"/>
      <c r="L61" s="186"/>
      <c r="M61" s="187"/>
      <c r="N61" s="186"/>
      <c r="O61" s="187"/>
      <c r="P61" s="189"/>
      <c r="Q61" s="233"/>
    </row>
    <row r="62" spans="1:17" x14ac:dyDescent="0.35">
      <c r="A62" s="184" t="s">
        <v>178</v>
      </c>
      <c r="B62" s="185" t="s">
        <v>179</v>
      </c>
      <c r="C62" s="191"/>
      <c r="D62" s="187"/>
      <c r="E62" s="186"/>
      <c r="F62" s="188"/>
      <c r="G62" s="188"/>
      <c r="H62" s="188"/>
      <c r="I62" s="190"/>
      <c r="J62" s="186"/>
      <c r="K62" s="187"/>
      <c r="L62" s="186"/>
      <c r="M62" s="187"/>
      <c r="N62" s="186"/>
      <c r="O62" s="187"/>
      <c r="P62" s="189"/>
      <c r="Q62" s="189"/>
    </row>
    <row r="63" spans="1:17" x14ac:dyDescent="0.35">
      <c r="A63" s="184" t="s">
        <v>180</v>
      </c>
      <c r="B63" s="185" t="s">
        <v>181</v>
      </c>
      <c r="C63" s="186"/>
      <c r="D63" s="187"/>
      <c r="E63" s="201"/>
      <c r="F63" s="188"/>
      <c r="G63" s="188"/>
      <c r="H63" s="188"/>
      <c r="I63" s="190"/>
      <c r="J63" s="186"/>
      <c r="K63" s="187"/>
      <c r="L63" s="186"/>
      <c r="M63" s="187"/>
      <c r="N63" s="186"/>
      <c r="O63" s="187"/>
      <c r="P63" s="189"/>
      <c r="Q63" s="189"/>
    </row>
    <row r="64" spans="1:17" x14ac:dyDescent="0.35">
      <c r="A64" s="193" t="s">
        <v>182</v>
      </c>
      <c r="B64" s="162" t="s">
        <v>183</v>
      </c>
      <c r="C64" s="194"/>
      <c r="D64" s="195"/>
      <c r="E64" s="217"/>
      <c r="F64" s="196"/>
      <c r="G64" s="196"/>
      <c r="H64" s="196"/>
      <c r="I64" s="197"/>
      <c r="J64" s="194"/>
      <c r="K64" s="195"/>
      <c r="L64" s="194"/>
      <c r="M64" s="195"/>
      <c r="N64" s="194"/>
      <c r="O64" s="195"/>
      <c r="P64" s="198"/>
      <c r="Q64" s="198"/>
    </row>
    <row r="65" spans="1:17" x14ac:dyDescent="0.35">
      <c r="A65" s="184" t="s">
        <v>184</v>
      </c>
      <c r="B65" s="185" t="s">
        <v>185</v>
      </c>
      <c r="C65" s="186"/>
      <c r="D65" s="187"/>
      <c r="E65" s="201"/>
      <c r="F65" s="188"/>
      <c r="G65" s="188"/>
      <c r="H65" s="188"/>
      <c r="I65" s="190"/>
      <c r="J65" s="186"/>
      <c r="K65" s="187"/>
      <c r="L65" s="186"/>
      <c r="M65" s="187"/>
      <c r="N65" s="186"/>
      <c r="O65" s="187"/>
      <c r="P65" s="189"/>
      <c r="Q65" s="189"/>
    </row>
    <row r="66" spans="1:17" x14ac:dyDescent="0.35">
      <c r="A66" s="202" t="s">
        <v>186</v>
      </c>
      <c r="B66" s="203" t="s">
        <v>187</v>
      </c>
      <c r="C66" s="204"/>
      <c r="D66" s="205"/>
      <c r="E66" s="219"/>
      <c r="F66" s="206"/>
      <c r="G66" s="206"/>
      <c r="H66" s="206"/>
      <c r="I66" s="207"/>
      <c r="J66" s="204"/>
      <c r="K66" s="205"/>
      <c r="L66" s="204"/>
      <c r="M66" s="205"/>
      <c r="N66" s="204"/>
      <c r="O66" s="205"/>
      <c r="P66" s="209"/>
      <c r="Q66" s="209"/>
    </row>
    <row r="67" spans="1:17" x14ac:dyDescent="0.35">
      <c r="A67" s="184" t="s">
        <v>188</v>
      </c>
      <c r="B67" s="185" t="s">
        <v>189</v>
      </c>
      <c r="C67" s="186"/>
      <c r="D67" s="187"/>
      <c r="E67" s="201"/>
      <c r="F67" s="188"/>
      <c r="G67" s="188"/>
      <c r="H67" s="188"/>
      <c r="I67" s="190"/>
      <c r="J67" s="186"/>
      <c r="K67" s="187"/>
      <c r="L67" s="186"/>
      <c r="M67" s="187"/>
      <c r="N67" s="186"/>
      <c r="O67" s="187"/>
      <c r="P67" s="189"/>
      <c r="Q67" s="189"/>
    </row>
    <row r="68" spans="1:17" x14ac:dyDescent="0.35">
      <c r="A68" s="184" t="s">
        <v>190</v>
      </c>
      <c r="B68" s="185" t="s">
        <v>191</v>
      </c>
      <c r="C68" s="186"/>
      <c r="D68" s="187"/>
      <c r="E68" s="186"/>
      <c r="F68" s="188"/>
      <c r="G68" s="188"/>
      <c r="H68" s="188"/>
      <c r="I68" s="190"/>
      <c r="J68" s="186"/>
      <c r="K68" s="187"/>
      <c r="L68" s="186"/>
      <c r="M68" s="187"/>
      <c r="N68" s="186"/>
      <c r="O68" s="211"/>
      <c r="P68" s="189"/>
      <c r="Q68" s="189"/>
    </row>
    <row r="69" spans="1:17" x14ac:dyDescent="0.35">
      <c r="A69" s="184" t="s">
        <v>198</v>
      </c>
      <c r="B69" s="185" t="s">
        <v>631</v>
      </c>
      <c r="C69" s="186"/>
      <c r="D69" s="187"/>
      <c r="E69" s="186"/>
      <c r="F69" s="188"/>
      <c r="G69" s="188"/>
      <c r="H69" s="188"/>
      <c r="I69" s="190"/>
      <c r="J69" s="186"/>
      <c r="K69" s="187"/>
      <c r="L69" s="186"/>
      <c r="M69" s="211"/>
      <c r="N69" s="186"/>
      <c r="O69" s="187"/>
      <c r="P69" s="189"/>
      <c r="Q69" s="189"/>
    </row>
    <row r="70" spans="1:17" x14ac:dyDescent="0.35">
      <c r="A70" s="202" t="s">
        <v>202</v>
      </c>
      <c r="B70" s="203" t="s">
        <v>203</v>
      </c>
      <c r="C70" s="204"/>
      <c r="D70" s="205"/>
      <c r="E70" s="204"/>
      <c r="F70" s="206"/>
      <c r="G70" s="206"/>
      <c r="H70" s="234"/>
      <c r="I70" s="207"/>
      <c r="J70" s="204"/>
      <c r="K70" s="205"/>
      <c r="L70" s="204"/>
      <c r="M70" s="205"/>
      <c r="N70" s="204"/>
      <c r="O70" s="205"/>
      <c r="P70" s="209"/>
      <c r="Q70" s="209"/>
    </row>
    <row r="71" spans="1:17" x14ac:dyDescent="0.35">
      <c r="A71" s="184" t="s">
        <v>632</v>
      </c>
      <c r="B71" s="185" t="s">
        <v>633</v>
      </c>
      <c r="C71" s="191"/>
      <c r="D71" s="187"/>
      <c r="E71" s="186"/>
      <c r="F71" s="188"/>
      <c r="G71" s="188"/>
      <c r="H71" s="188"/>
      <c r="I71" s="190"/>
      <c r="J71" s="186"/>
      <c r="K71" s="187"/>
      <c r="L71" s="186"/>
      <c r="M71" s="187"/>
      <c r="N71" s="186"/>
      <c r="O71" s="187"/>
      <c r="P71" s="189"/>
      <c r="Q71" s="189"/>
    </row>
    <row r="72" spans="1:17" x14ac:dyDescent="0.35">
      <c r="A72" s="184" t="s">
        <v>204</v>
      </c>
      <c r="B72" s="185" t="s">
        <v>205</v>
      </c>
      <c r="C72" s="186"/>
      <c r="D72" s="187"/>
      <c r="E72" s="186"/>
      <c r="F72" s="210"/>
      <c r="G72" s="188"/>
      <c r="H72" s="188"/>
      <c r="I72" s="190"/>
      <c r="J72" s="186"/>
      <c r="K72" s="187"/>
      <c r="L72" s="186"/>
      <c r="M72" s="187"/>
      <c r="N72" s="186"/>
      <c r="O72" s="187"/>
      <c r="P72" s="189"/>
      <c r="Q72" s="189"/>
    </row>
    <row r="73" spans="1:17" x14ac:dyDescent="0.35">
      <c r="A73" s="184" t="s">
        <v>206</v>
      </c>
      <c r="B73" s="185" t="s">
        <v>207</v>
      </c>
      <c r="C73" s="186"/>
      <c r="D73" s="187"/>
      <c r="E73" s="186"/>
      <c r="F73" s="210"/>
      <c r="G73" s="188"/>
      <c r="H73" s="188"/>
      <c r="I73" s="190"/>
      <c r="J73" s="186"/>
      <c r="K73" s="187"/>
      <c r="L73" s="186"/>
      <c r="M73" s="187"/>
      <c r="N73" s="186"/>
      <c r="O73" s="187"/>
      <c r="P73" s="189"/>
      <c r="Q73" s="189"/>
    </row>
    <row r="74" spans="1:17" x14ac:dyDescent="0.35">
      <c r="A74" s="184" t="s">
        <v>208</v>
      </c>
      <c r="B74" s="185" t="s">
        <v>209</v>
      </c>
      <c r="C74" s="186"/>
      <c r="D74" s="187"/>
      <c r="E74" s="186"/>
      <c r="F74" s="188"/>
      <c r="G74" s="210"/>
      <c r="H74" s="188"/>
      <c r="I74" s="190"/>
      <c r="J74" s="186"/>
      <c r="K74" s="187"/>
      <c r="L74" s="186"/>
      <c r="M74" s="187"/>
      <c r="N74" s="186"/>
      <c r="O74" s="187"/>
      <c r="P74" s="189"/>
      <c r="Q74" s="189"/>
    </row>
    <row r="75" spans="1:17" x14ac:dyDescent="0.35">
      <c r="A75" s="184" t="s">
        <v>210</v>
      </c>
      <c r="B75" s="185" t="s">
        <v>211</v>
      </c>
      <c r="C75" s="186"/>
      <c r="D75" s="187"/>
      <c r="E75" s="186"/>
      <c r="F75" s="188"/>
      <c r="G75" s="188"/>
      <c r="H75" s="188"/>
      <c r="I75" s="190"/>
      <c r="J75" s="186"/>
      <c r="K75" s="187"/>
      <c r="L75" s="186"/>
      <c r="M75" s="211"/>
      <c r="N75" s="186"/>
      <c r="O75" s="187"/>
      <c r="P75" s="189"/>
      <c r="Q75" s="189"/>
    </row>
    <row r="76" spans="1:17" x14ac:dyDescent="0.35">
      <c r="A76" s="184" t="s">
        <v>212</v>
      </c>
      <c r="B76" s="185" t="s">
        <v>213</v>
      </c>
      <c r="C76" s="186"/>
      <c r="D76" s="187"/>
      <c r="E76" s="186"/>
      <c r="F76" s="210"/>
      <c r="G76" s="188"/>
      <c r="H76" s="188"/>
      <c r="I76" s="190"/>
      <c r="J76" s="186"/>
      <c r="K76" s="187"/>
      <c r="L76" s="186"/>
      <c r="M76" s="190"/>
      <c r="N76" s="186"/>
      <c r="O76" s="187"/>
      <c r="P76" s="189"/>
      <c r="Q76" s="189"/>
    </row>
    <row r="77" spans="1:17" x14ac:dyDescent="0.35">
      <c r="A77" s="184" t="s">
        <v>214</v>
      </c>
      <c r="B77" s="185" t="s">
        <v>215</v>
      </c>
      <c r="C77" s="186"/>
      <c r="D77" s="187"/>
      <c r="E77" s="186"/>
      <c r="F77" s="188"/>
      <c r="G77" s="188"/>
      <c r="H77" s="188"/>
      <c r="I77" s="190"/>
      <c r="J77" s="186"/>
      <c r="K77" s="187"/>
      <c r="L77" s="186"/>
      <c r="M77" s="190"/>
      <c r="N77" s="186"/>
      <c r="O77" s="187"/>
      <c r="P77" s="192"/>
      <c r="Q77" s="189"/>
    </row>
    <row r="78" spans="1:17" x14ac:dyDescent="0.35">
      <c r="A78" s="202" t="s">
        <v>222</v>
      </c>
      <c r="B78" s="203" t="s">
        <v>223</v>
      </c>
      <c r="C78" s="204"/>
      <c r="D78" s="205"/>
      <c r="E78" s="204"/>
      <c r="F78" s="206"/>
      <c r="G78" s="206"/>
      <c r="H78" s="206"/>
      <c r="I78" s="207"/>
      <c r="J78" s="204"/>
      <c r="K78" s="205"/>
      <c r="L78" s="204"/>
      <c r="M78" s="207"/>
      <c r="N78" s="204"/>
      <c r="O78" s="220"/>
      <c r="P78" s="209"/>
      <c r="Q78" s="209"/>
    </row>
    <row r="79" spans="1:17" x14ac:dyDescent="0.35">
      <c r="A79" s="184" t="s">
        <v>224</v>
      </c>
      <c r="B79" s="185" t="s">
        <v>225</v>
      </c>
      <c r="C79" s="186"/>
      <c r="D79" s="187"/>
      <c r="E79" s="186"/>
      <c r="F79" s="188"/>
      <c r="G79" s="188"/>
      <c r="H79" s="188"/>
      <c r="I79" s="190"/>
      <c r="J79" s="186"/>
      <c r="K79" s="187"/>
      <c r="L79" s="186"/>
      <c r="M79" s="190"/>
      <c r="N79" s="186"/>
      <c r="O79" s="187"/>
      <c r="P79" s="192"/>
      <c r="Q79" s="189"/>
    </row>
    <row r="80" spans="1:17" x14ac:dyDescent="0.35">
      <c r="A80" s="202" t="s">
        <v>226</v>
      </c>
      <c r="B80" s="203" t="s">
        <v>227</v>
      </c>
      <c r="C80" s="186"/>
      <c r="D80" s="205"/>
      <c r="E80" s="204"/>
      <c r="F80" s="206"/>
      <c r="G80" s="206"/>
      <c r="H80" s="206"/>
      <c r="I80" s="207"/>
      <c r="J80" s="204"/>
      <c r="K80" s="205"/>
      <c r="L80" s="204"/>
      <c r="M80" s="190"/>
      <c r="N80" s="204"/>
      <c r="O80" s="205"/>
      <c r="P80" s="208"/>
      <c r="Q80" s="189"/>
    </row>
    <row r="81" spans="1:17" x14ac:dyDescent="0.35">
      <c r="A81" s="184" t="s">
        <v>230</v>
      </c>
      <c r="B81" s="185" t="s">
        <v>231</v>
      </c>
      <c r="C81" s="186"/>
      <c r="D81" s="187"/>
      <c r="E81" s="186"/>
      <c r="F81" s="188"/>
      <c r="G81" s="188"/>
      <c r="H81" s="188"/>
      <c r="I81" s="190"/>
      <c r="J81" s="186"/>
      <c r="K81" s="187"/>
      <c r="L81" s="186"/>
      <c r="M81" s="190"/>
      <c r="N81" s="201"/>
      <c r="O81" s="187"/>
      <c r="P81" s="189"/>
      <c r="Q81" s="189"/>
    </row>
    <row r="82" spans="1:17" x14ac:dyDescent="0.35">
      <c r="A82" s="184" t="s">
        <v>232</v>
      </c>
      <c r="B82" s="185" t="s">
        <v>233</v>
      </c>
      <c r="C82" s="186"/>
      <c r="D82" s="187"/>
      <c r="E82" s="186"/>
      <c r="F82" s="210"/>
      <c r="G82" s="188"/>
      <c r="H82" s="188"/>
      <c r="I82" s="190"/>
      <c r="J82" s="186"/>
      <c r="K82" s="187"/>
      <c r="L82" s="186"/>
      <c r="M82" s="187"/>
      <c r="N82" s="186"/>
      <c r="O82" s="187"/>
      <c r="P82" s="189"/>
      <c r="Q82" s="189"/>
    </row>
    <row r="83" spans="1:17" x14ac:dyDescent="0.35">
      <c r="A83" s="184" t="s">
        <v>234</v>
      </c>
      <c r="B83" s="185" t="s">
        <v>235</v>
      </c>
      <c r="C83" s="186"/>
      <c r="D83" s="187"/>
      <c r="E83" s="186"/>
      <c r="F83" s="210"/>
      <c r="G83" s="188"/>
      <c r="H83" s="188"/>
      <c r="I83" s="190"/>
      <c r="J83" s="186"/>
      <c r="K83" s="187"/>
      <c r="L83" s="186"/>
      <c r="M83" s="187"/>
      <c r="N83" s="186"/>
      <c r="O83" s="187"/>
      <c r="P83" s="189"/>
      <c r="Q83" s="189"/>
    </row>
    <row r="84" spans="1:17" x14ac:dyDescent="0.35">
      <c r="A84" s="184" t="s">
        <v>242</v>
      </c>
      <c r="B84" s="185" t="s">
        <v>243</v>
      </c>
      <c r="C84" s="186"/>
      <c r="D84" s="187"/>
      <c r="E84" s="186"/>
      <c r="F84" s="188"/>
      <c r="G84" s="188"/>
      <c r="H84" s="188"/>
      <c r="I84" s="190"/>
      <c r="J84" s="186"/>
      <c r="K84" s="187"/>
      <c r="L84" s="191"/>
      <c r="M84" s="187"/>
      <c r="N84" s="186"/>
      <c r="O84" s="187"/>
      <c r="P84" s="189"/>
      <c r="Q84" s="189"/>
    </row>
    <row r="85" spans="1:17" x14ac:dyDescent="0.35">
      <c r="A85" s="184" t="s">
        <v>248</v>
      </c>
      <c r="B85" s="185" t="s">
        <v>249</v>
      </c>
      <c r="C85" s="186"/>
      <c r="D85" s="187"/>
      <c r="E85" s="186"/>
      <c r="F85" s="188"/>
      <c r="G85" s="188"/>
      <c r="H85" s="188"/>
      <c r="I85" s="190"/>
      <c r="J85" s="186"/>
      <c r="K85" s="187"/>
      <c r="L85" s="186"/>
      <c r="M85" s="187"/>
      <c r="N85" s="186"/>
      <c r="O85" s="215"/>
      <c r="P85" s="189"/>
      <c r="Q85" s="189"/>
    </row>
    <row r="86" spans="1:17" x14ac:dyDescent="0.35">
      <c r="A86" s="184" t="s">
        <v>252</v>
      </c>
      <c r="B86" s="185" t="s">
        <v>253</v>
      </c>
      <c r="C86" s="191"/>
      <c r="D86" s="187"/>
      <c r="E86" s="186"/>
      <c r="F86" s="188"/>
      <c r="G86" s="188"/>
      <c r="H86" s="188"/>
      <c r="I86" s="190"/>
      <c r="J86" s="186"/>
      <c r="K86" s="187"/>
      <c r="L86" s="186"/>
      <c r="M86" s="187"/>
      <c r="N86" s="186"/>
      <c r="O86" s="187"/>
      <c r="P86" s="189"/>
      <c r="Q86" s="189"/>
    </row>
    <row r="87" spans="1:17" x14ac:dyDescent="0.35">
      <c r="A87" s="222" t="s">
        <v>258</v>
      </c>
      <c r="B87" s="223" t="s">
        <v>259</v>
      </c>
      <c r="C87" s="224"/>
      <c r="D87" s="225"/>
      <c r="E87" s="224"/>
      <c r="F87" s="226"/>
      <c r="G87" s="235"/>
      <c r="H87" s="226"/>
      <c r="I87" s="227"/>
      <c r="J87" s="224"/>
      <c r="K87" s="225"/>
      <c r="L87" s="224"/>
      <c r="M87" s="225"/>
      <c r="N87" s="224"/>
      <c r="O87" s="225"/>
      <c r="P87" s="229"/>
      <c r="Q87" s="229"/>
    </row>
    <row r="88" spans="1:17" x14ac:dyDescent="0.35">
      <c r="A88" s="236" t="s">
        <v>264</v>
      </c>
      <c r="B88" s="237" t="s">
        <v>265</v>
      </c>
      <c r="C88" s="238"/>
      <c r="D88" s="239"/>
      <c r="E88" s="238"/>
      <c r="F88" s="240"/>
      <c r="G88" s="240"/>
      <c r="H88" s="240"/>
      <c r="I88" s="241"/>
      <c r="J88" s="238"/>
      <c r="K88" s="239"/>
      <c r="L88" s="238"/>
      <c r="M88" s="239"/>
      <c r="N88" s="238"/>
      <c r="O88" s="239"/>
      <c r="P88" s="242"/>
      <c r="Q88" s="229"/>
    </row>
    <row r="89" spans="1:17" x14ac:dyDescent="0.35">
      <c r="A89" s="243"/>
      <c r="B89" s="244" t="s">
        <v>286</v>
      </c>
      <c r="C89" s="245">
        <v>0</v>
      </c>
      <c r="D89" s="164">
        <v>1</v>
      </c>
      <c r="E89" s="245">
        <v>5</v>
      </c>
      <c r="F89" s="246">
        <v>8</v>
      </c>
      <c r="G89" s="246">
        <v>3</v>
      </c>
      <c r="H89" s="246">
        <v>1</v>
      </c>
      <c r="I89" s="164">
        <v>10</v>
      </c>
      <c r="J89" s="245">
        <v>3</v>
      </c>
      <c r="K89" s="164">
        <v>0</v>
      </c>
      <c r="L89" s="245">
        <v>0</v>
      </c>
      <c r="M89" s="164">
        <v>6</v>
      </c>
      <c r="N89" s="245">
        <v>6</v>
      </c>
      <c r="O89" s="164">
        <v>4</v>
      </c>
      <c r="P89" s="163">
        <v>0</v>
      </c>
      <c r="Q89" s="165">
        <v>3</v>
      </c>
    </row>
    <row r="90" spans="1:17" x14ac:dyDescent="0.35">
      <c r="A90" s="247"/>
      <c r="B90" s="244" t="s">
        <v>287</v>
      </c>
      <c r="C90" s="245">
        <v>5</v>
      </c>
      <c r="D90" s="164">
        <v>1</v>
      </c>
      <c r="E90" s="245">
        <v>1</v>
      </c>
      <c r="F90" s="246">
        <v>0</v>
      </c>
      <c r="G90" s="246">
        <v>4</v>
      </c>
      <c r="H90" s="246">
        <v>1</v>
      </c>
      <c r="I90" s="164">
        <v>3</v>
      </c>
      <c r="J90" s="245">
        <v>0</v>
      </c>
      <c r="K90" s="164">
        <v>1</v>
      </c>
      <c r="L90" s="245">
        <v>6</v>
      </c>
      <c r="M90" s="164">
        <v>0</v>
      </c>
      <c r="N90" s="245">
        <v>0</v>
      </c>
      <c r="O90" s="164">
        <v>4</v>
      </c>
      <c r="P90" s="163">
        <v>6</v>
      </c>
      <c r="Q90" s="165">
        <v>5</v>
      </c>
    </row>
    <row r="91" spans="1:17" x14ac:dyDescent="0.35">
      <c r="A91" s="248"/>
      <c r="B91" s="244" t="s">
        <v>288</v>
      </c>
      <c r="C91" s="245">
        <v>5</v>
      </c>
      <c r="D91" s="164">
        <v>2</v>
      </c>
      <c r="E91" s="245">
        <v>6</v>
      </c>
      <c r="F91" s="246">
        <v>8</v>
      </c>
      <c r="G91" s="246">
        <v>7</v>
      </c>
      <c r="H91" s="246">
        <v>1</v>
      </c>
      <c r="I91" s="164">
        <v>13</v>
      </c>
      <c r="J91" s="245">
        <v>3</v>
      </c>
      <c r="K91" s="164">
        <v>1</v>
      </c>
      <c r="L91" s="245">
        <v>6</v>
      </c>
      <c r="M91" s="164">
        <v>6</v>
      </c>
      <c r="N91" s="245">
        <v>6</v>
      </c>
      <c r="O91" s="164">
        <v>8</v>
      </c>
      <c r="P91" s="163">
        <v>6</v>
      </c>
      <c r="Q91" s="165">
        <v>8</v>
      </c>
    </row>
    <row r="92" spans="1:17" x14ac:dyDescent="0.35">
      <c r="A92" s="248"/>
      <c r="B92" s="244" t="s">
        <v>289</v>
      </c>
      <c r="C92" s="413">
        <v>7</v>
      </c>
      <c r="D92" s="414"/>
      <c r="E92" s="413">
        <v>35</v>
      </c>
      <c r="F92" s="413"/>
      <c r="G92" s="413"/>
      <c r="H92" s="413"/>
      <c r="I92" s="414"/>
      <c r="J92" s="413">
        <v>4</v>
      </c>
      <c r="K92" s="414"/>
      <c r="L92" s="413">
        <v>12</v>
      </c>
      <c r="M92" s="414"/>
      <c r="N92" s="413">
        <v>14</v>
      </c>
      <c r="O92" s="414"/>
      <c r="P92" s="163">
        <v>6</v>
      </c>
      <c r="Q92" s="165">
        <v>8</v>
      </c>
    </row>
  </sheetData>
  <mergeCells count="10">
    <mergeCell ref="C92:D92"/>
    <mergeCell ref="E92:I92"/>
    <mergeCell ref="J92:K92"/>
    <mergeCell ref="L92:M92"/>
    <mergeCell ref="N92:O92"/>
    <mergeCell ref="C1:D1"/>
    <mergeCell ref="E1:I1"/>
    <mergeCell ref="J1:K1"/>
    <mergeCell ref="L1:M1"/>
    <mergeCell ref="N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3"/>
  <sheetViews>
    <sheetView zoomScale="85" zoomScaleNormal="85" workbookViewId="0">
      <selection activeCell="B2" sqref="B2"/>
    </sheetView>
  </sheetViews>
  <sheetFormatPr defaultRowHeight="14.5" x14ac:dyDescent="0.35"/>
  <sheetData>
    <row r="1" spans="1:6" ht="44" thickBot="1" x14ac:dyDescent="0.4">
      <c r="A1" s="1" t="s">
        <v>318</v>
      </c>
      <c r="B1" s="2" t="s">
        <v>319</v>
      </c>
      <c r="C1" s="3" t="s">
        <v>634</v>
      </c>
      <c r="D1" s="4" t="s">
        <v>635</v>
      </c>
      <c r="E1" s="4" t="s">
        <v>636</v>
      </c>
      <c r="F1" s="5" t="s">
        <v>637</v>
      </c>
    </row>
    <row r="2" spans="1:6" ht="104" x14ac:dyDescent="0.35">
      <c r="A2" s="9" t="s">
        <v>42</v>
      </c>
      <c r="B2" s="10" t="s">
        <v>43</v>
      </c>
      <c r="C2" s="10">
        <v>25443</v>
      </c>
      <c r="D2" s="11" t="s">
        <v>313</v>
      </c>
      <c r="E2" s="11">
        <v>23169</v>
      </c>
      <c r="F2" s="11" t="s">
        <v>310</v>
      </c>
    </row>
    <row r="3" spans="1:6" ht="78" x14ac:dyDescent="0.35">
      <c r="A3" s="12" t="s">
        <v>53</v>
      </c>
      <c r="B3" s="14" t="s">
        <v>335</v>
      </c>
      <c r="C3" s="153">
        <v>25444</v>
      </c>
      <c r="D3" s="15" t="s">
        <v>312</v>
      </c>
      <c r="E3" s="152">
        <v>23169</v>
      </c>
      <c r="F3" s="152" t="s">
        <v>310</v>
      </c>
    </row>
    <row r="4" spans="1:6" ht="65" x14ac:dyDescent="0.35">
      <c r="A4" s="12" t="s">
        <v>55</v>
      </c>
      <c r="B4" s="14" t="s">
        <v>336</v>
      </c>
      <c r="C4" s="14">
        <v>25442</v>
      </c>
      <c r="D4" s="15" t="s">
        <v>638</v>
      </c>
      <c r="E4" s="15">
        <v>23169</v>
      </c>
      <c r="F4" s="15" t="s">
        <v>310</v>
      </c>
    </row>
    <row r="5" spans="1:6" ht="52" x14ac:dyDescent="0.35">
      <c r="A5" s="12" t="s">
        <v>55</v>
      </c>
      <c r="B5" s="14" t="s">
        <v>336</v>
      </c>
      <c r="C5" s="14">
        <v>25539</v>
      </c>
      <c r="D5" s="15" t="s">
        <v>314</v>
      </c>
      <c r="E5" s="15">
        <v>23214</v>
      </c>
      <c r="F5" s="15" t="s">
        <v>639</v>
      </c>
    </row>
    <row r="6" spans="1:6" ht="65" x14ac:dyDescent="0.35">
      <c r="A6" s="139" t="s">
        <v>55</v>
      </c>
      <c r="B6" s="141" t="s">
        <v>336</v>
      </c>
      <c r="C6" s="141">
        <v>25468</v>
      </c>
      <c r="D6" s="142" t="s">
        <v>296</v>
      </c>
      <c r="E6" s="142">
        <v>23177</v>
      </c>
      <c r="F6" s="142" t="s">
        <v>640</v>
      </c>
    </row>
    <row r="7" spans="1:6" ht="52" x14ac:dyDescent="0.35">
      <c r="A7" s="12" t="s">
        <v>55</v>
      </c>
      <c r="B7" s="17" t="s">
        <v>336</v>
      </c>
      <c r="C7" s="17">
        <v>25459</v>
      </c>
      <c r="D7" s="18" t="s">
        <v>641</v>
      </c>
      <c r="E7" s="18">
        <v>23172</v>
      </c>
      <c r="F7" s="18" t="s">
        <v>642</v>
      </c>
    </row>
    <row r="8" spans="1:6" ht="52" x14ac:dyDescent="0.35">
      <c r="A8" s="12" t="s">
        <v>55</v>
      </c>
      <c r="B8" s="15" t="s">
        <v>336</v>
      </c>
      <c r="C8" s="18">
        <v>25454</v>
      </c>
      <c r="D8" s="18" t="s">
        <v>298</v>
      </c>
      <c r="E8" s="18">
        <v>23171</v>
      </c>
      <c r="F8" s="15" t="s">
        <v>643</v>
      </c>
    </row>
    <row r="9" spans="1:6" ht="52" x14ac:dyDescent="0.35">
      <c r="A9" s="12" t="s">
        <v>55</v>
      </c>
      <c r="B9" s="15" t="s">
        <v>336</v>
      </c>
      <c r="C9" s="15">
        <v>25445</v>
      </c>
      <c r="D9" s="15" t="s">
        <v>311</v>
      </c>
      <c r="E9" s="15">
        <v>23169</v>
      </c>
      <c r="F9" s="15" t="s">
        <v>310</v>
      </c>
    </row>
    <row r="10" spans="1:6" ht="65" x14ac:dyDescent="0.35">
      <c r="A10" s="12" t="s">
        <v>644</v>
      </c>
      <c r="B10" s="15" t="s">
        <v>645</v>
      </c>
      <c r="C10" s="15">
        <v>25443</v>
      </c>
      <c r="D10" s="15" t="s">
        <v>313</v>
      </c>
      <c r="E10" s="15">
        <v>23169</v>
      </c>
      <c r="F10" s="15" t="s">
        <v>310</v>
      </c>
    </row>
    <row r="11" spans="1:6" ht="52" x14ac:dyDescent="0.35">
      <c r="A11" s="12" t="s">
        <v>644</v>
      </c>
      <c r="B11" s="17" t="s">
        <v>645</v>
      </c>
      <c r="C11" s="18">
        <v>25448</v>
      </c>
      <c r="D11" s="18" t="s">
        <v>316</v>
      </c>
      <c r="E11" s="18">
        <v>23214</v>
      </c>
      <c r="F11" s="18" t="s">
        <v>639</v>
      </c>
    </row>
    <row r="12" spans="1:6" ht="52" x14ac:dyDescent="0.35">
      <c r="A12" s="12" t="s">
        <v>62</v>
      </c>
      <c r="B12" s="13" t="s">
        <v>63</v>
      </c>
      <c r="C12" s="17">
        <v>25448</v>
      </c>
      <c r="D12" s="18" t="s">
        <v>316</v>
      </c>
      <c r="E12" s="18">
        <v>23214</v>
      </c>
      <c r="F12" s="18" t="s">
        <v>639</v>
      </c>
    </row>
    <row r="13" spans="1:6" ht="65" x14ac:dyDescent="0.35">
      <c r="A13" s="12" t="s">
        <v>82</v>
      </c>
      <c r="B13" s="18" t="s">
        <v>83</v>
      </c>
      <c r="C13" s="18">
        <v>25468</v>
      </c>
      <c r="D13" s="18" t="s">
        <v>296</v>
      </c>
      <c r="E13" s="18">
        <v>23177</v>
      </c>
      <c r="F13" s="15" t="s">
        <v>640</v>
      </c>
    </row>
    <row r="14" spans="1:6" ht="91" x14ac:dyDescent="0.35">
      <c r="A14" s="12" t="s">
        <v>82</v>
      </c>
      <c r="B14" s="18" t="s">
        <v>83</v>
      </c>
      <c r="C14" s="18">
        <v>25470</v>
      </c>
      <c r="D14" s="18" t="s">
        <v>295</v>
      </c>
      <c r="E14" s="18">
        <v>23177</v>
      </c>
      <c r="F14" s="15" t="s">
        <v>640</v>
      </c>
    </row>
    <row r="15" spans="1:6" ht="91" x14ac:dyDescent="0.35">
      <c r="A15" s="12" t="s">
        <v>84</v>
      </c>
      <c r="B15" s="17" t="s">
        <v>85</v>
      </c>
      <c r="C15" s="17">
        <v>25470</v>
      </c>
      <c r="D15" s="17" t="s">
        <v>295</v>
      </c>
      <c r="E15" s="18">
        <v>23177</v>
      </c>
      <c r="F15" s="14" t="s">
        <v>640</v>
      </c>
    </row>
    <row r="16" spans="1:6" ht="52" x14ac:dyDescent="0.35">
      <c r="A16" s="12" t="s">
        <v>86</v>
      </c>
      <c r="B16" s="17" t="s">
        <v>87</v>
      </c>
      <c r="C16" s="14">
        <v>25539</v>
      </c>
      <c r="D16" s="17" t="s">
        <v>314</v>
      </c>
      <c r="E16" s="18">
        <v>23214</v>
      </c>
      <c r="F16" s="18" t="s">
        <v>639</v>
      </c>
    </row>
    <row r="17" spans="1:6" ht="65" x14ac:dyDescent="0.35">
      <c r="A17" s="12" t="s">
        <v>86</v>
      </c>
      <c r="B17" s="17" t="s">
        <v>87</v>
      </c>
      <c r="C17" s="17">
        <v>25468</v>
      </c>
      <c r="D17" s="17" t="s">
        <v>296</v>
      </c>
      <c r="E17" s="18">
        <v>23177</v>
      </c>
      <c r="F17" s="15" t="s">
        <v>640</v>
      </c>
    </row>
    <row r="18" spans="1:6" ht="52" x14ac:dyDescent="0.35">
      <c r="A18" s="12" t="s">
        <v>86</v>
      </c>
      <c r="B18" s="17" t="s">
        <v>87</v>
      </c>
      <c r="C18" s="17">
        <v>25459</v>
      </c>
      <c r="D18" s="17" t="s">
        <v>641</v>
      </c>
      <c r="E18" s="18">
        <v>23172</v>
      </c>
      <c r="F18" s="18" t="s">
        <v>642</v>
      </c>
    </row>
    <row r="19" spans="1:6" ht="52" x14ac:dyDescent="0.35">
      <c r="A19" s="12" t="s">
        <v>86</v>
      </c>
      <c r="B19" s="17" t="s">
        <v>87</v>
      </c>
      <c r="C19" s="17">
        <v>25454</v>
      </c>
      <c r="D19" s="17" t="s">
        <v>298</v>
      </c>
      <c r="E19" s="17">
        <v>23171</v>
      </c>
      <c r="F19" s="14" t="s">
        <v>643</v>
      </c>
    </row>
    <row r="20" spans="1:6" ht="52" x14ac:dyDescent="0.35">
      <c r="A20" s="12" t="s">
        <v>86</v>
      </c>
      <c r="B20" s="14" t="s">
        <v>87</v>
      </c>
      <c r="C20" s="18">
        <v>25445</v>
      </c>
      <c r="D20" s="15" t="s">
        <v>311</v>
      </c>
      <c r="E20" s="15">
        <v>23169</v>
      </c>
      <c r="F20" s="15" t="s">
        <v>310</v>
      </c>
    </row>
    <row r="21" spans="1:6" ht="91" x14ac:dyDescent="0.35">
      <c r="A21" s="12" t="s">
        <v>92</v>
      </c>
      <c r="B21" s="14" t="s">
        <v>93</v>
      </c>
      <c r="C21" s="14">
        <v>25539</v>
      </c>
      <c r="D21" s="14" t="s">
        <v>314</v>
      </c>
      <c r="E21" s="14">
        <v>23214</v>
      </c>
      <c r="F21" s="14" t="s">
        <v>639</v>
      </c>
    </row>
    <row r="22" spans="1:6" ht="91" x14ac:dyDescent="0.35">
      <c r="A22" s="12" t="s">
        <v>92</v>
      </c>
      <c r="B22" s="15" t="s">
        <v>93</v>
      </c>
      <c r="C22" s="14">
        <v>25468</v>
      </c>
      <c r="D22" s="14" t="s">
        <v>296</v>
      </c>
      <c r="E22" s="14">
        <v>23177</v>
      </c>
      <c r="F22" s="14" t="s">
        <v>640</v>
      </c>
    </row>
    <row r="23" spans="1:6" ht="91" x14ac:dyDescent="0.35">
      <c r="A23" s="12" t="s">
        <v>92</v>
      </c>
      <c r="B23" s="14" t="s">
        <v>93</v>
      </c>
      <c r="C23" s="18">
        <v>25454</v>
      </c>
      <c r="D23" s="18" t="s">
        <v>298</v>
      </c>
      <c r="E23" s="18">
        <v>23171</v>
      </c>
      <c r="F23" s="14" t="s">
        <v>643</v>
      </c>
    </row>
    <row r="24" spans="1:6" ht="78" x14ac:dyDescent="0.35">
      <c r="A24" s="12" t="s">
        <v>98</v>
      </c>
      <c r="B24" s="14" t="s">
        <v>99</v>
      </c>
      <c r="C24" s="15">
        <v>25541</v>
      </c>
      <c r="D24" s="15" t="s">
        <v>646</v>
      </c>
      <c r="E24" s="15">
        <v>23214</v>
      </c>
      <c r="F24" s="14" t="s">
        <v>639</v>
      </c>
    </row>
    <row r="25" spans="1:6" ht="52" x14ac:dyDescent="0.35">
      <c r="A25" s="12" t="s">
        <v>104</v>
      </c>
      <c r="B25" s="13" t="s">
        <v>105</v>
      </c>
      <c r="C25" s="15">
        <v>25452</v>
      </c>
      <c r="D25" s="15" t="s">
        <v>302</v>
      </c>
      <c r="E25" s="15">
        <v>23171</v>
      </c>
      <c r="F25" s="14" t="s">
        <v>643</v>
      </c>
    </row>
    <row r="26" spans="1:6" ht="52" x14ac:dyDescent="0.35">
      <c r="A26" s="12" t="s">
        <v>106</v>
      </c>
      <c r="B26" s="21" t="s">
        <v>107</v>
      </c>
      <c r="C26" s="15">
        <v>25455</v>
      </c>
      <c r="D26" s="15" t="s">
        <v>300</v>
      </c>
      <c r="E26" s="15">
        <v>23171</v>
      </c>
      <c r="F26" s="14" t="s">
        <v>643</v>
      </c>
    </row>
    <row r="27" spans="1:6" ht="104" x14ac:dyDescent="0.35">
      <c r="A27" s="12" t="s">
        <v>108</v>
      </c>
      <c r="B27" s="15" t="s">
        <v>109</v>
      </c>
      <c r="C27" s="15">
        <v>25444</v>
      </c>
      <c r="D27" s="15" t="s">
        <v>312</v>
      </c>
      <c r="E27" s="15">
        <v>23169</v>
      </c>
      <c r="F27" s="14" t="s">
        <v>310</v>
      </c>
    </row>
    <row r="28" spans="1:6" ht="130" x14ac:dyDescent="0.35">
      <c r="A28" s="12" t="s">
        <v>116</v>
      </c>
      <c r="B28" s="18" t="s">
        <v>117</v>
      </c>
      <c r="C28" s="18">
        <v>25541</v>
      </c>
      <c r="D28" s="18" t="s">
        <v>646</v>
      </c>
      <c r="E28" s="18">
        <v>23214</v>
      </c>
      <c r="F28" s="17" t="s">
        <v>639</v>
      </c>
    </row>
    <row r="29" spans="1:6" ht="130" x14ac:dyDescent="0.35">
      <c r="A29" s="139" t="s">
        <v>116</v>
      </c>
      <c r="B29" s="141" t="s">
        <v>117</v>
      </c>
      <c r="C29" s="142">
        <v>25470</v>
      </c>
      <c r="D29" s="142" t="s">
        <v>295</v>
      </c>
      <c r="E29" s="142">
        <v>23177</v>
      </c>
      <c r="F29" s="142" t="s">
        <v>640</v>
      </c>
    </row>
    <row r="30" spans="1:6" ht="130" x14ac:dyDescent="0.35">
      <c r="A30" s="12" t="s">
        <v>118</v>
      </c>
      <c r="B30" s="17" t="s">
        <v>119</v>
      </c>
      <c r="C30" s="18">
        <v>25448</v>
      </c>
      <c r="D30" s="18" t="s">
        <v>316</v>
      </c>
      <c r="E30" s="18">
        <v>23214</v>
      </c>
      <c r="F30" s="18" t="s">
        <v>639</v>
      </c>
    </row>
    <row r="31" spans="1:6" ht="52" x14ac:dyDescent="0.35">
      <c r="A31" s="12" t="s">
        <v>132</v>
      </c>
      <c r="B31" s="17" t="s">
        <v>133</v>
      </c>
      <c r="C31" s="18">
        <v>25459</v>
      </c>
      <c r="D31" s="18" t="s">
        <v>641</v>
      </c>
      <c r="E31" s="18">
        <v>23172</v>
      </c>
      <c r="F31" s="18" t="s">
        <v>642</v>
      </c>
    </row>
    <row r="32" spans="1:6" ht="52" x14ac:dyDescent="0.35">
      <c r="A32" s="12" t="s">
        <v>134</v>
      </c>
      <c r="B32" s="13" t="s">
        <v>358</v>
      </c>
      <c r="C32" s="18">
        <v>25454</v>
      </c>
      <c r="D32" s="18" t="s">
        <v>298</v>
      </c>
      <c r="E32" s="18">
        <v>23171</v>
      </c>
      <c r="F32" s="15" t="s">
        <v>643</v>
      </c>
    </row>
    <row r="33" spans="1:6" ht="52" x14ac:dyDescent="0.35">
      <c r="A33" s="12" t="s">
        <v>136</v>
      </c>
      <c r="B33" s="13" t="s">
        <v>137</v>
      </c>
      <c r="C33" s="15">
        <v>25455</v>
      </c>
      <c r="D33" s="15" t="s">
        <v>300</v>
      </c>
      <c r="E33" s="15">
        <v>23171</v>
      </c>
      <c r="F33" s="15" t="s">
        <v>643</v>
      </c>
    </row>
    <row r="34" spans="1:6" ht="78" x14ac:dyDescent="0.35">
      <c r="A34" s="12" t="s">
        <v>138</v>
      </c>
      <c r="B34" s="17" t="s">
        <v>139</v>
      </c>
      <c r="C34" s="18">
        <v>25541</v>
      </c>
      <c r="D34" s="18" t="s">
        <v>646</v>
      </c>
      <c r="E34" s="18">
        <v>23214</v>
      </c>
      <c r="F34" s="18" t="s">
        <v>639</v>
      </c>
    </row>
    <row r="35" spans="1:6" ht="78" x14ac:dyDescent="0.35">
      <c r="A35" s="12" t="s">
        <v>140</v>
      </c>
      <c r="B35" s="14" t="s">
        <v>141</v>
      </c>
      <c r="C35" s="18">
        <v>25445</v>
      </c>
      <c r="D35" s="18" t="s">
        <v>311</v>
      </c>
      <c r="E35" s="15">
        <v>23169</v>
      </c>
      <c r="F35" s="15" t="s">
        <v>310</v>
      </c>
    </row>
    <row r="36" spans="1:6" ht="65" x14ac:dyDescent="0.35">
      <c r="A36" s="12" t="s">
        <v>166</v>
      </c>
      <c r="B36" s="13" t="s">
        <v>167</v>
      </c>
      <c r="C36" s="15">
        <v>25443</v>
      </c>
      <c r="D36" s="15" t="s">
        <v>313</v>
      </c>
      <c r="E36" s="15">
        <v>23169</v>
      </c>
      <c r="F36" s="15" t="s">
        <v>310</v>
      </c>
    </row>
    <row r="37" spans="1:6" ht="65" x14ac:dyDescent="0.35">
      <c r="A37" s="12" t="s">
        <v>168</v>
      </c>
      <c r="B37" s="13" t="s">
        <v>366</v>
      </c>
      <c r="C37" s="15">
        <v>25442</v>
      </c>
      <c r="D37" s="15" t="s">
        <v>638</v>
      </c>
      <c r="E37" s="15">
        <v>23169</v>
      </c>
      <c r="F37" s="14" t="s">
        <v>310</v>
      </c>
    </row>
    <row r="38" spans="1:6" ht="78" x14ac:dyDescent="0.35">
      <c r="A38" s="12" t="s">
        <v>168</v>
      </c>
      <c r="B38" s="13" t="s">
        <v>366</v>
      </c>
      <c r="C38" s="15">
        <v>25444</v>
      </c>
      <c r="D38" s="15" t="s">
        <v>312</v>
      </c>
      <c r="E38" s="15">
        <v>23169</v>
      </c>
      <c r="F38" s="14" t="s">
        <v>310</v>
      </c>
    </row>
    <row r="39" spans="1:6" ht="52" x14ac:dyDescent="0.35">
      <c r="A39" s="12" t="s">
        <v>168</v>
      </c>
      <c r="B39" s="13" t="s">
        <v>366</v>
      </c>
      <c r="C39" s="15">
        <v>25445</v>
      </c>
      <c r="D39" s="15" t="s">
        <v>311</v>
      </c>
      <c r="E39" s="15">
        <v>23169</v>
      </c>
      <c r="F39" s="15" t="s">
        <v>310</v>
      </c>
    </row>
    <row r="40" spans="1:6" ht="52" x14ac:dyDescent="0.35">
      <c r="A40" s="12" t="s">
        <v>170</v>
      </c>
      <c r="B40" s="13" t="s">
        <v>171</v>
      </c>
      <c r="C40" s="17">
        <v>25452</v>
      </c>
      <c r="D40" s="14" t="s">
        <v>302</v>
      </c>
      <c r="E40" s="15">
        <v>23171</v>
      </c>
      <c r="F40" s="15" t="s">
        <v>643</v>
      </c>
    </row>
    <row r="41" spans="1:6" ht="52" x14ac:dyDescent="0.35">
      <c r="A41" s="12" t="s">
        <v>170</v>
      </c>
      <c r="B41" s="13" t="s">
        <v>171</v>
      </c>
      <c r="C41" s="14">
        <v>25455</v>
      </c>
      <c r="D41" s="14" t="s">
        <v>300</v>
      </c>
      <c r="E41" s="14">
        <v>23171</v>
      </c>
      <c r="F41" s="14" t="s">
        <v>643</v>
      </c>
    </row>
    <row r="42" spans="1:6" ht="130" x14ac:dyDescent="0.35">
      <c r="A42" s="12" t="s">
        <v>172</v>
      </c>
      <c r="B42" s="17" t="s">
        <v>173</v>
      </c>
      <c r="C42" s="14">
        <v>25539</v>
      </c>
      <c r="D42" s="17" t="s">
        <v>314</v>
      </c>
      <c r="E42" s="17">
        <v>23214</v>
      </c>
      <c r="F42" s="17" t="s">
        <v>639</v>
      </c>
    </row>
    <row r="43" spans="1:6" ht="130" x14ac:dyDescent="0.35">
      <c r="A43" s="12" t="s">
        <v>172</v>
      </c>
      <c r="B43" s="17" t="s">
        <v>173</v>
      </c>
      <c r="C43" s="17">
        <v>25468</v>
      </c>
      <c r="D43" s="17" t="s">
        <v>296</v>
      </c>
      <c r="E43" s="18">
        <v>23177</v>
      </c>
      <c r="F43" s="15" t="s">
        <v>640</v>
      </c>
    </row>
    <row r="44" spans="1:6" ht="52" x14ac:dyDescent="0.35">
      <c r="A44" s="12" t="s">
        <v>632</v>
      </c>
      <c r="B44" s="14" t="s">
        <v>633</v>
      </c>
      <c r="C44" s="14">
        <v>25539</v>
      </c>
      <c r="D44" s="14" t="s">
        <v>314</v>
      </c>
      <c r="E44" s="15">
        <v>23214</v>
      </c>
      <c r="F44" s="15" t="s">
        <v>639</v>
      </c>
    </row>
    <row r="45" spans="1:6" ht="65" x14ac:dyDescent="0.35">
      <c r="A45" s="12" t="s">
        <v>632</v>
      </c>
      <c r="B45" s="13" t="s">
        <v>633</v>
      </c>
      <c r="C45" s="17">
        <v>25468</v>
      </c>
      <c r="D45" s="17" t="s">
        <v>296</v>
      </c>
      <c r="E45" s="18">
        <v>23177</v>
      </c>
      <c r="F45" s="15" t="s">
        <v>640</v>
      </c>
    </row>
    <row r="46" spans="1:6" ht="52" x14ac:dyDescent="0.35">
      <c r="A46" s="12" t="s">
        <v>632</v>
      </c>
      <c r="B46" s="13" t="s">
        <v>633</v>
      </c>
      <c r="C46" s="17">
        <v>25459</v>
      </c>
      <c r="D46" s="17" t="s">
        <v>641</v>
      </c>
      <c r="E46" s="18">
        <v>23172</v>
      </c>
      <c r="F46" s="18" t="s">
        <v>642</v>
      </c>
    </row>
    <row r="47" spans="1:6" ht="52" x14ac:dyDescent="0.35">
      <c r="A47" s="12" t="s">
        <v>632</v>
      </c>
      <c r="B47" s="13" t="s">
        <v>633</v>
      </c>
      <c r="C47" s="17">
        <v>25454</v>
      </c>
      <c r="D47" s="17" t="s">
        <v>298</v>
      </c>
      <c r="E47" s="18">
        <v>23171</v>
      </c>
      <c r="F47" s="15" t="s">
        <v>643</v>
      </c>
    </row>
    <row r="48" spans="1:6" ht="52" x14ac:dyDescent="0.35">
      <c r="A48" s="12" t="s">
        <v>632</v>
      </c>
      <c r="B48" s="14" t="s">
        <v>633</v>
      </c>
      <c r="C48" s="17">
        <v>25445</v>
      </c>
      <c r="D48" s="17" t="s">
        <v>311</v>
      </c>
      <c r="E48" s="152">
        <v>23169</v>
      </c>
      <c r="F48" s="153" t="s">
        <v>310</v>
      </c>
    </row>
    <row r="49" spans="1:6" ht="91" x14ac:dyDescent="0.35">
      <c r="A49" s="112" t="s">
        <v>210</v>
      </c>
      <c r="B49" s="121" t="s">
        <v>390</v>
      </c>
      <c r="C49" s="121">
        <v>25464</v>
      </c>
      <c r="D49" s="121" t="s">
        <v>647</v>
      </c>
      <c r="E49" s="121">
        <v>23173</v>
      </c>
      <c r="F49" s="121" t="s">
        <v>291</v>
      </c>
    </row>
    <row r="50" spans="1:6" ht="52" x14ac:dyDescent="0.35">
      <c r="A50" s="12" t="s">
        <v>224</v>
      </c>
      <c r="B50" s="17" t="s">
        <v>225</v>
      </c>
      <c r="C50" s="153">
        <v>25455</v>
      </c>
      <c r="D50" s="17" t="s">
        <v>300</v>
      </c>
      <c r="E50" s="152">
        <v>23171</v>
      </c>
      <c r="F50" s="152" t="s">
        <v>643</v>
      </c>
    </row>
    <row r="51" spans="1:6" ht="78" x14ac:dyDescent="0.35">
      <c r="A51" s="12" t="s">
        <v>224</v>
      </c>
      <c r="B51" s="17" t="s">
        <v>225</v>
      </c>
      <c r="C51" s="14">
        <v>25444</v>
      </c>
      <c r="D51" s="14" t="s">
        <v>312</v>
      </c>
      <c r="E51" s="14">
        <v>23169</v>
      </c>
      <c r="F51" s="14" t="s">
        <v>310</v>
      </c>
    </row>
    <row r="52" spans="1:6" ht="78" x14ac:dyDescent="0.35">
      <c r="A52" s="12" t="s">
        <v>224</v>
      </c>
      <c r="B52" s="17" t="s">
        <v>225</v>
      </c>
      <c r="C52" s="17">
        <v>25541</v>
      </c>
      <c r="D52" s="17" t="s">
        <v>646</v>
      </c>
      <c r="E52" s="17">
        <v>23214</v>
      </c>
      <c r="F52" s="17" t="s">
        <v>639</v>
      </c>
    </row>
    <row r="53" spans="1:6" ht="91" x14ac:dyDescent="0.35">
      <c r="A53" s="139" t="s">
        <v>224</v>
      </c>
      <c r="B53" s="141" t="s">
        <v>225</v>
      </c>
      <c r="C53" s="141">
        <v>25470</v>
      </c>
      <c r="D53" s="142" t="s">
        <v>295</v>
      </c>
      <c r="E53" s="142">
        <v>23177</v>
      </c>
      <c r="F53" s="142" t="s">
        <v>640</v>
      </c>
    </row>
  </sheetData>
  <autoFilter ref="A1:F56" xr:uid="{00000000-0009-0000-0000-000004000000}">
    <sortState xmlns:xlrd2="http://schemas.microsoft.com/office/spreadsheetml/2017/richdata2" ref="A2:F56">
      <sortCondition ref="A1:A56"/>
    </sortState>
  </autoFilter>
  <dataConsolid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23"/>
  <sheetViews>
    <sheetView workbookViewId="0">
      <selection activeCell="B2" sqref="B2"/>
    </sheetView>
  </sheetViews>
  <sheetFormatPr defaultRowHeight="14.5" x14ac:dyDescent="0.35"/>
  <sheetData>
    <row r="1" spans="1:13" ht="66" thickTop="1" thickBot="1" x14ac:dyDescent="0.4">
      <c r="A1" s="1" t="s">
        <v>318</v>
      </c>
      <c r="B1" s="2" t="s">
        <v>319</v>
      </c>
      <c r="C1" s="3" t="s">
        <v>634</v>
      </c>
      <c r="D1" s="4" t="s">
        <v>635</v>
      </c>
      <c r="E1" s="4" t="s">
        <v>636</v>
      </c>
      <c r="F1" s="5" t="s">
        <v>637</v>
      </c>
      <c r="G1" s="6" t="s">
        <v>648</v>
      </c>
      <c r="H1" s="33" t="s">
        <v>649</v>
      </c>
      <c r="I1" s="7" t="s">
        <v>650</v>
      </c>
      <c r="J1" s="8" t="s">
        <v>651</v>
      </c>
      <c r="K1" s="41" t="s">
        <v>652</v>
      </c>
      <c r="L1" s="42" t="s">
        <v>653</v>
      </c>
      <c r="M1" s="43" t="s">
        <v>654</v>
      </c>
    </row>
    <row r="2" spans="1:13" ht="65" x14ac:dyDescent="0.35">
      <c r="A2" s="12" t="s">
        <v>655</v>
      </c>
      <c r="B2" s="13" t="s">
        <v>656</v>
      </c>
      <c r="C2" s="14">
        <v>25454</v>
      </c>
      <c r="D2" s="15" t="s">
        <v>298</v>
      </c>
      <c r="E2" s="15">
        <v>23171</v>
      </c>
      <c r="F2" s="15" t="s">
        <v>643</v>
      </c>
      <c r="G2" s="15" t="s">
        <v>657</v>
      </c>
      <c r="H2" s="28" t="s">
        <v>658</v>
      </c>
      <c r="I2" s="15" t="s">
        <v>659</v>
      </c>
      <c r="J2" s="16">
        <v>240</v>
      </c>
      <c r="K2" s="84" t="s">
        <v>660</v>
      </c>
      <c r="L2" s="85" t="s">
        <v>660</v>
      </c>
      <c r="M2" s="44"/>
    </row>
    <row r="3" spans="1:13" ht="65" x14ac:dyDescent="0.35">
      <c r="A3" s="104" t="s">
        <v>661</v>
      </c>
      <c r="B3" s="110" t="s">
        <v>662</v>
      </c>
      <c r="C3" s="110">
        <v>25468</v>
      </c>
      <c r="D3" s="105" t="s">
        <v>296</v>
      </c>
      <c r="E3" s="105">
        <v>23177</v>
      </c>
      <c r="F3" s="105" t="s">
        <v>640</v>
      </c>
      <c r="G3" s="105" t="s">
        <v>663</v>
      </c>
      <c r="H3" s="105"/>
      <c r="I3" s="105" t="s">
        <v>659</v>
      </c>
      <c r="J3" s="107">
        <v>240</v>
      </c>
      <c r="K3" s="108" t="s">
        <v>660</v>
      </c>
      <c r="L3" s="109" t="s">
        <v>660</v>
      </c>
      <c r="M3" s="133"/>
    </row>
    <row r="4" spans="1:13" ht="52" x14ac:dyDescent="0.35">
      <c r="A4" s="104" t="s">
        <v>661</v>
      </c>
      <c r="B4" s="110" t="s">
        <v>662</v>
      </c>
      <c r="C4" s="105">
        <v>25467</v>
      </c>
      <c r="D4" s="105" t="s">
        <v>294</v>
      </c>
      <c r="E4" s="105">
        <v>23176</v>
      </c>
      <c r="F4" s="105" t="s">
        <v>294</v>
      </c>
      <c r="G4" s="105" t="s">
        <v>663</v>
      </c>
      <c r="H4" s="105"/>
      <c r="I4" s="105" t="s">
        <v>659</v>
      </c>
      <c r="J4" s="107">
        <v>240</v>
      </c>
      <c r="K4" s="108" t="s">
        <v>660</v>
      </c>
      <c r="L4" s="109" t="s">
        <v>660</v>
      </c>
      <c r="M4" s="111"/>
    </row>
    <row r="5" spans="1:13" ht="65" x14ac:dyDescent="0.35">
      <c r="A5" s="104" t="s">
        <v>661</v>
      </c>
      <c r="B5" s="110" t="s">
        <v>662</v>
      </c>
      <c r="C5" s="105">
        <v>25469</v>
      </c>
      <c r="D5" s="105" t="s">
        <v>297</v>
      </c>
      <c r="E5" s="105">
        <v>23177</v>
      </c>
      <c r="F5" s="105" t="s">
        <v>640</v>
      </c>
      <c r="G5" s="105" t="s">
        <v>663</v>
      </c>
      <c r="H5" s="105"/>
      <c r="I5" s="105" t="s">
        <v>659</v>
      </c>
      <c r="J5" s="107">
        <v>240</v>
      </c>
      <c r="K5" s="108" t="s">
        <v>660</v>
      </c>
      <c r="L5" s="109" t="s">
        <v>660</v>
      </c>
      <c r="M5" s="111"/>
    </row>
    <row r="6" spans="1:13" ht="52" x14ac:dyDescent="0.35">
      <c r="A6" s="12" t="s">
        <v>51</v>
      </c>
      <c r="B6" s="15" t="s">
        <v>334</v>
      </c>
      <c r="C6" s="15">
        <v>25448</v>
      </c>
      <c r="D6" s="15" t="s">
        <v>316</v>
      </c>
      <c r="E6" s="15">
        <v>23214</v>
      </c>
      <c r="F6" s="18" t="s">
        <v>639</v>
      </c>
      <c r="G6" s="15" t="s">
        <v>663</v>
      </c>
      <c r="H6" s="18"/>
      <c r="I6" s="18" t="s">
        <v>664</v>
      </c>
      <c r="J6" s="19">
        <v>240</v>
      </c>
      <c r="K6" s="84" t="s">
        <v>665</v>
      </c>
      <c r="L6" s="85" t="s">
        <v>665</v>
      </c>
      <c r="M6" s="44"/>
    </row>
    <row r="7" spans="1:13" ht="91" x14ac:dyDescent="0.35">
      <c r="A7" s="127" t="s">
        <v>53</v>
      </c>
      <c r="B7" s="105" t="s">
        <v>335</v>
      </c>
      <c r="C7" s="105">
        <v>25470</v>
      </c>
      <c r="D7" s="105" t="s">
        <v>295</v>
      </c>
      <c r="E7" s="105">
        <v>23177</v>
      </c>
      <c r="F7" s="105" t="s">
        <v>640</v>
      </c>
      <c r="G7" s="105" t="s">
        <v>663</v>
      </c>
      <c r="H7" s="137" t="s">
        <v>666</v>
      </c>
      <c r="I7" s="105" t="s">
        <v>659</v>
      </c>
      <c r="J7" s="107">
        <v>240</v>
      </c>
      <c r="K7" s="108" t="s">
        <v>665</v>
      </c>
      <c r="L7" s="109" t="s">
        <v>665</v>
      </c>
      <c r="M7" s="111"/>
    </row>
    <row r="8" spans="1:13" ht="52" x14ac:dyDescent="0.35">
      <c r="A8" s="20" t="s">
        <v>644</v>
      </c>
      <c r="B8" s="15" t="s">
        <v>645</v>
      </c>
      <c r="C8" s="18">
        <v>25467</v>
      </c>
      <c r="D8" s="18" t="s">
        <v>294</v>
      </c>
      <c r="E8" s="18">
        <v>23176</v>
      </c>
      <c r="F8" s="18" t="s">
        <v>294</v>
      </c>
      <c r="G8" s="15" t="s">
        <v>663</v>
      </c>
      <c r="H8" s="15"/>
      <c r="I8" s="15" t="s">
        <v>659</v>
      </c>
      <c r="J8" s="16">
        <v>240</v>
      </c>
      <c r="K8" s="84" t="s">
        <v>667</v>
      </c>
      <c r="L8" s="85" t="s">
        <v>660</v>
      </c>
      <c r="M8" s="44"/>
    </row>
    <row r="9" spans="1:13" ht="78" x14ac:dyDescent="0.35">
      <c r="A9" s="12" t="s">
        <v>644</v>
      </c>
      <c r="B9" s="18" t="s">
        <v>645</v>
      </c>
      <c r="C9" s="18">
        <v>25448</v>
      </c>
      <c r="D9" s="18" t="s">
        <v>316</v>
      </c>
      <c r="E9" s="18">
        <v>23214</v>
      </c>
      <c r="F9" s="18" t="s">
        <v>639</v>
      </c>
      <c r="G9" s="15" t="s">
        <v>663</v>
      </c>
      <c r="H9" s="35" t="s">
        <v>668</v>
      </c>
      <c r="I9" s="15" t="s">
        <v>669</v>
      </c>
      <c r="J9" s="16">
        <v>240</v>
      </c>
      <c r="K9" s="84" t="s">
        <v>667</v>
      </c>
      <c r="L9" s="85" t="s">
        <v>660</v>
      </c>
      <c r="M9" s="44"/>
    </row>
    <row r="10" spans="1:13" ht="65" x14ac:dyDescent="0.35">
      <c r="A10" s="12" t="s">
        <v>644</v>
      </c>
      <c r="B10" s="15" t="s">
        <v>670</v>
      </c>
      <c r="C10" s="15">
        <v>25451</v>
      </c>
      <c r="D10" s="15" t="s">
        <v>671</v>
      </c>
      <c r="E10" s="15">
        <v>23171</v>
      </c>
      <c r="F10" s="15" t="s">
        <v>643</v>
      </c>
      <c r="G10" s="15" t="s">
        <v>663</v>
      </c>
      <c r="H10" s="37"/>
      <c r="I10" s="15" t="s">
        <v>659</v>
      </c>
      <c r="J10" s="16">
        <v>240</v>
      </c>
      <c r="K10" s="84" t="s">
        <v>667</v>
      </c>
      <c r="L10" s="85" t="s">
        <v>660</v>
      </c>
      <c r="M10" s="44"/>
    </row>
    <row r="11" spans="1:13" ht="91" x14ac:dyDescent="0.35">
      <c r="A11" s="12" t="s">
        <v>644</v>
      </c>
      <c r="B11" s="18" t="s">
        <v>645</v>
      </c>
      <c r="C11" s="18">
        <v>25432</v>
      </c>
      <c r="D11" s="18" t="s">
        <v>307</v>
      </c>
      <c r="E11" s="142">
        <v>23221</v>
      </c>
      <c r="F11" s="152" t="s">
        <v>672</v>
      </c>
      <c r="G11" s="15" t="s">
        <v>663</v>
      </c>
      <c r="H11" s="18"/>
      <c r="I11" s="18" t="s">
        <v>673</v>
      </c>
      <c r="J11" s="19">
        <v>240</v>
      </c>
      <c r="K11" s="84" t="s">
        <v>667</v>
      </c>
      <c r="L11" s="85" t="s">
        <v>660</v>
      </c>
      <c r="M11" s="44"/>
    </row>
    <row r="12" spans="1:13" ht="52" x14ac:dyDescent="0.35">
      <c r="A12" s="12" t="s">
        <v>644</v>
      </c>
      <c r="B12" s="15" t="s">
        <v>645</v>
      </c>
      <c r="C12" s="15">
        <v>25449</v>
      </c>
      <c r="D12" s="15" t="s">
        <v>674</v>
      </c>
      <c r="E12" s="15">
        <v>23214</v>
      </c>
      <c r="F12" s="15" t="s">
        <v>639</v>
      </c>
      <c r="G12" s="15" t="s">
        <v>663</v>
      </c>
      <c r="H12" s="15"/>
      <c r="I12" s="15" t="s">
        <v>659</v>
      </c>
      <c r="J12" s="16">
        <v>240</v>
      </c>
      <c r="K12" s="84" t="s">
        <v>667</v>
      </c>
      <c r="L12" s="85" t="s">
        <v>660</v>
      </c>
      <c r="M12" s="44"/>
    </row>
    <row r="13" spans="1:13" ht="78" x14ac:dyDescent="0.35">
      <c r="A13" s="12" t="s">
        <v>644</v>
      </c>
      <c r="B13" s="17" t="s">
        <v>645</v>
      </c>
      <c r="C13" s="18">
        <v>25541</v>
      </c>
      <c r="D13" s="18" t="s">
        <v>646</v>
      </c>
      <c r="E13" s="18">
        <v>23214</v>
      </c>
      <c r="F13" s="18" t="s">
        <v>639</v>
      </c>
      <c r="G13" s="15" t="s">
        <v>663</v>
      </c>
      <c r="H13" s="18"/>
      <c r="I13" s="18" t="s">
        <v>659</v>
      </c>
      <c r="J13" s="19">
        <v>240</v>
      </c>
      <c r="K13" s="84" t="s">
        <v>667</v>
      </c>
      <c r="L13" s="85" t="s">
        <v>660</v>
      </c>
      <c r="M13" s="44"/>
    </row>
    <row r="14" spans="1:13" ht="91" x14ac:dyDescent="0.35">
      <c r="A14" s="12" t="s">
        <v>644</v>
      </c>
      <c r="B14" s="21" t="s">
        <v>645</v>
      </c>
      <c r="C14" s="15">
        <v>25456</v>
      </c>
      <c r="D14" s="15" t="s">
        <v>675</v>
      </c>
      <c r="E14" s="15">
        <v>23171</v>
      </c>
      <c r="F14" s="15" t="s">
        <v>643</v>
      </c>
      <c r="G14" s="15" t="s">
        <v>663</v>
      </c>
      <c r="H14" s="24"/>
      <c r="I14" s="15" t="s">
        <v>659</v>
      </c>
      <c r="J14" s="16">
        <v>240</v>
      </c>
      <c r="K14" s="84" t="s">
        <v>667</v>
      </c>
      <c r="L14" s="85" t="s">
        <v>660</v>
      </c>
      <c r="M14" s="44"/>
    </row>
    <row r="15" spans="1:13" ht="91" x14ac:dyDescent="0.35">
      <c r="A15" s="12" t="s">
        <v>644</v>
      </c>
      <c r="B15" s="18" t="s">
        <v>645</v>
      </c>
      <c r="C15" s="18">
        <v>25470</v>
      </c>
      <c r="D15" s="18" t="s">
        <v>295</v>
      </c>
      <c r="E15" s="18">
        <v>23177</v>
      </c>
      <c r="F15" s="15" t="s">
        <v>640</v>
      </c>
      <c r="G15" s="15" t="s">
        <v>663</v>
      </c>
      <c r="H15" s="18"/>
      <c r="I15" s="18" t="s">
        <v>659</v>
      </c>
      <c r="J15" s="19">
        <v>240</v>
      </c>
      <c r="K15" s="84" t="s">
        <v>667</v>
      </c>
      <c r="L15" s="85" t="s">
        <v>660</v>
      </c>
      <c r="M15" s="44"/>
    </row>
    <row r="16" spans="1:13" ht="91" x14ac:dyDescent="0.35">
      <c r="A16" s="12" t="s">
        <v>644</v>
      </c>
      <c r="B16" s="17" t="s">
        <v>645</v>
      </c>
      <c r="C16" s="17">
        <v>25537</v>
      </c>
      <c r="D16" s="17" t="s">
        <v>308</v>
      </c>
      <c r="E16" s="142">
        <v>23221</v>
      </c>
      <c r="F16" s="152" t="s">
        <v>672</v>
      </c>
      <c r="G16" s="15" t="s">
        <v>663</v>
      </c>
      <c r="H16" s="18"/>
      <c r="I16" s="17" t="s">
        <v>659</v>
      </c>
      <c r="J16" s="19">
        <v>240</v>
      </c>
      <c r="K16" s="84" t="s">
        <v>667</v>
      </c>
      <c r="L16" s="85" t="s">
        <v>660</v>
      </c>
      <c r="M16" s="44"/>
    </row>
    <row r="17" spans="1:13" ht="52" x14ac:dyDescent="0.35">
      <c r="A17" s="135" t="s">
        <v>676</v>
      </c>
      <c r="B17" s="121" t="s">
        <v>677</v>
      </c>
      <c r="C17" s="121">
        <v>25467</v>
      </c>
      <c r="D17" s="121" t="s">
        <v>294</v>
      </c>
      <c r="E17" s="113">
        <v>23176</v>
      </c>
      <c r="F17" s="113" t="s">
        <v>294</v>
      </c>
      <c r="G17" s="113" t="s">
        <v>663</v>
      </c>
      <c r="H17" s="113"/>
      <c r="I17" s="121" t="s">
        <v>659</v>
      </c>
      <c r="J17" s="114">
        <v>240</v>
      </c>
      <c r="K17" s="115"/>
      <c r="L17" s="116"/>
      <c r="M17" s="117"/>
    </row>
    <row r="18" spans="1:13" ht="52" x14ac:dyDescent="0.35">
      <c r="A18" s="112" t="s">
        <v>676</v>
      </c>
      <c r="B18" s="121" t="s">
        <v>677</v>
      </c>
      <c r="C18" s="121">
        <v>25448</v>
      </c>
      <c r="D18" s="121" t="s">
        <v>316</v>
      </c>
      <c r="E18" s="113">
        <v>23214</v>
      </c>
      <c r="F18" s="113" t="s">
        <v>639</v>
      </c>
      <c r="G18" s="113" t="s">
        <v>663</v>
      </c>
      <c r="H18" s="156"/>
      <c r="I18" s="121" t="s">
        <v>659</v>
      </c>
      <c r="J18" s="114">
        <v>240</v>
      </c>
      <c r="K18" s="115"/>
      <c r="L18" s="116"/>
      <c r="M18" s="117"/>
    </row>
    <row r="19" spans="1:13" ht="91" x14ac:dyDescent="0.35">
      <c r="A19" s="112" t="s">
        <v>676</v>
      </c>
      <c r="B19" s="113" t="s">
        <v>677</v>
      </c>
      <c r="C19" s="113">
        <v>25470</v>
      </c>
      <c r="D19" s="113" t="s">
        <v>295</v>
      </c>
      <c r="E19" s="113">
        <v>23177</v>
      </c>
      <c r="F19" s="113" t="s">
        <v>640</v>
      </c>
      <c r="G19" s="113" t="s">
        <v>663</v>
      </c>
      <c r="H19" s="147"/>
      <c r="I19" s="113" t="s">
        <v>659</v>
      </c>
      <c r="J19" s="114">
        <v>240</v>
      </c>
      <c r="K19" s="115"/>
      <c r="L19" s="116"/>
      <c r="M19" s="117"/>
    </row>
    <row r="20" spans="1:13" ht="91" x14ac:dyDescent="0.35">
      <c r="A20" s="12" t="s">
        <v>60</v>
      </c>
      <c r="B20" s="18" t="s">
        <v>61</v>
      </c>
      <c r="C20" s="18">
        <v>25448</v>
      </c>
      <c r="D20" s="18" t="s">
        <v>316</v>
      </c>
      <c r="E20" s="18">
        <v>23214</v>
      </c>
      <c r="F20" s="18" t="s">
        <v>639</v>
      </c>
      <c r="G20" s="15" t="s">
        <v>663</v>
      </c>
      <c r="H20" s="101"/>
      <c r="I20" s="15" t="s">
        <v>659</v>
      </c>
      <c r="J20" s="16">
        <v>240</v>
      </c>
      <c r="K20" s="84" t="s">
        <v>660</v>
      </c>
      <c r="L20" s="85" t="s">
        <v>660</v>
      </c>
      <c r="M20" s="44"/>
    </row>
    <row r="21" spans="1:13" ht="130.5" x14ac:dyDescent="0.35">
      <c r="A21" s="12" t="s">
        <v>62</v>
      </c>
      <c r="B21" s="18" t="s">
        <v>63</v>
      </c>
      <c r="C21" s="18">
        <v>25467</v>
      </c>
      <c r="D21" s="18" t="s">
        <v>294</v>
      </c>
      <c r="E21" s="18">
        <v>23176</v>
      </c>
      <c r="F21" s="18" t="s">
        <v>294</v>
      </c>
      <c r="G21" s="15" t="s">
        <v>663</v>
      </c>
      <c r="H21" s="18"/>
      <c r="I21" s="18" t="s">
        <v>659</v>
      </c>
      <c r="J21" s="19">
        <v>240</v>
      </c>
      <c r="K21" s="96" t="s">
        <v>678</v>
      </c>
      <c r="L21" s="85" t="s">
        <v>660</v>
      </c>
      <c r="M21" s="44"/>
    </row>
    <row r="22" spans="1:13" ht="130.5" x14ac:dyDescent="0.35">
      <c r="A22" s="12" t="s">
        <v>62</v>
      </c>
      <c r="B22" s="21" t="s">
        <v>63</v>
      </c>
      <c r="C22" s="18">
        <v>25448</v>
      </c>
      <c r="D22" s="18" t="s">
        <v>316</v>
      </c>
      <c r="E22" s="18">
        <v>23214</v>
      </c>
      <c r="F22" s="18" t="s">
        <v>639</v>
      </c>
      <c r="G22" s="15" t="s">
        <v>663</v>
      </c>
      <c r="H22" s="15"/>
      <c r="I22" s="15" t="s">
        <v>669</v>
      </c>
      <c r="J22" s="16">
        <v>240</v>
      </c>
      <c r="K22" s="96" t="s">
        <v>678</v>
      </c>
      <c r="L22" s="85" t="s">
        <v>660</v>
      </c>
      <c r="M22" s="44"/>
    </row>
    <row r="23" spans="1:13" ht="130.5" x14ac:dyDescent="0.35">
      <c r="A23" s="12" t="s">
        <v>62</v>
      </c>
      <c r="B23" s="18" t="s">
        <v>63</v>
      </c>
      <c r="C23" s="18">
        <v>25541</v>
      </c>
      <c r="D23" s="18" t="s">
        <v>646</v>
      </c>
      <c r="E23" s="18">
        <v>23214</v>
      </c>
      <c r="F23" s="18" t="s">
        <v>639</v>
      </c>
      <c r="G23" s="15" t="s">
        <v>663</v>
      </c>
      <c r="H23" s="18"/>
      <c r="I23" s="18" t="s">
        <v>659</v>
      </c>
      <c r="J23" s="19">
        <v>240</v>
      </c>
      <c r="K23" s="96" t="s">
        <v>678</v>
      </c>
      <c r="L23" s="85" t="s">
        <v>660</v>
      </c>
      <c r="M23" s="44"/>
    </row>
    <row r="24" spans="1:13" ht="52" x14ac:dyDescent="0.35">
      <c r="A24" s="12" t="s">
        <v>64</v>
      </c>
      <c r="B24" s="15" t="s">
        <v>340</v>
      </c>
      <c r="C24" s="18">
        <v>25540</v>
      </c>
      <c r="D24" s="18" t="s">
        <v>315</v>
      </c>
      <c r="E24" s="18">
        <v>23214</v>
      </c>
      <c r="F24" s="18" t="s">
        <v>639</v>
      </c>
      <c r="G24" s="15" t="s">
        <v>663</v>
      </c>
      <c r="H24" s="15"/>
      <c r="I24" s="15" t="s">
        <v>659</v>
      </c>
      <c r="J24" s="16">
        <v>480</v>
      </c>
      <c r="K24" s="84" t="s">
        <v>660</v>
      </c>
      <c r="L24" s="85" t="s">
        <v>660</v>
      </c>
      <c r="M24" s="44"/>
    </row>
    <row r="25" spans="1:13" ht="260.5" x14ac:dyDescent="0.35">
      <c r="A25" s="20" t="s">
        <v>70</v>
      </c>
      <c r="B25" s="15" t="s">
        <v>71</v>
      </c>
      <c r="C25" s="18">
        <v>25467</v>
      </c>
      <c r="D25" s="18" t="s">
        <v>294</v>
      </c>
      <c r="E25" s="18">
        <v>23176</v>
      </c>
      <c r="F25" s="18" t="s">
        <v>294</v>
      </c>
      <c r="G25" s="15" t="s">
        <v>663</v>
      </c>
      <c r="H25" s="15"/>
      <c r="I25" s="15" t="s">
        <v>659</v>
      </c>
      <c r="J25" s="16">
        <v>240</v>
      </c>
      <c r="K25" s="96" t="s">
        <v>679</v>
      </c>
      <c r="L25" s="99" t="s">
        <v>679</v>
      </c>
      <c r="M25" s="44"/>
    </row>
    <row r="26" spans="1:13" ht="260.5" x14ac:dyDescent="0.35">
      <c r="A26" s="12" t="s">
        <v>70</v>
      </c>
      <c r="B26" s="21" t="s">
        <v>71</v>
      </c>
      <c r="C26" s="15">
        <v>25456</v>
      </c>
      <c r="D26" s="15" t="s">
        <v>675</v>
      </c>
      <c r="E26" s="15">
        <v>23171</v>
      </c>
      <c r="F26" s="15" t="s">
        <v>643</v>
      </c>
      <c r="G26" s="15" t="s">
        <v>663</v>
      </c>
      <c r="H26" s="25"/>
      <c r="I26" s="15" t="s">
        <v>659</v>
      </c>
      <c r="J26" s="16">
        <v>240</v>
      </c>
      <c r="K26" s="96" t="s">
        <v>679</v>
      </c>
      <c r="L26" s="99" t="s">
        <v>679</v>
      </c>
      <c r="M26" s="44"/>
    </row>
    <row r="27" spans="1:13" ht="260.5" x14ac:dyDescent="0.35">
      <c r="A27" s="139" t="s">
        <v>70</v>
      </c>
      <c r="B27" s="140" t="s">
        <v>71</v>
      </c>
      <c r="C27" s="141">
        <v>25470</v>
      </c>
      <c r="D27" s="141" t="s">
        <v>295</v>
      </c>
      <c r="E27" s="142">
        <v>23177</v>
      </c>
      <c r="F27" s="142" t="s">
        <v>640</v>
      </c>
      <c r="G27" s="142" t="s">
        <v>663</v>
      </c>
      <c r="H27" s="155"/>
      <c r="I27" s="150" t="s">
        <v>680</v>
      </c>
      <c r="J27" s="143">
        <v>240</v>
      </c>
      <c r="K27" s="144" t="s">
        <v>679</v>
      </c>
      <c r="L27" s="145" t="s">
        <v>679</v>
      </c>
      <c r="M27" s="146"/>
    </row>
    <row r="28" spans="1:13" ht="260.5" x14ac:dyDescent="0.35">
      <c r="A28" s="12" t="s">
        <v>70</v>
      </c>
      <c r="B28" s="17" t="s">
        <v>71</v>
      </c>
      <c r="C28" s="17">
        <v>25537</v>
      </c>
      <c r="D28" s="17" t="s">
        <v>308</v>
      </c>
      <c r="E28" s="142">
        <v>23221</v>
      </c>
      <c r="F28" s="152" t="s">
        <v>672</v>
      </c>
      <c r="G28" s="15" t="s">
        <v>663</v>
      </c>
      <c r="H28" s="34"/>
      <c r="I28" s="17" t="s">
        <v>681</v>
      </c>
      <c r="J28" s="22">
        <v>240</v>
      </c>
      <c r="K28" s="96" t="s">
        <v>679</v>
      </c>
      <c r="L28" s="99" t="s">
        <v>679</v>
      </c>
      <c r="M28" s="44"/>
    </row>
    <row r="29" spans="1:13" ht="260.5" x14ac:dyDescent="0.35">
      <c r="A29" s="12" t="s">
        <v>70</v>
      </c>
      <c r="B29" s="17" t="s">
        <v>71</v>
      </c>
      <c r="C29" s="17">
        <v>25535</v>
      </c>
      <c r="D29" s="17" t="s">
        <v>309</v>
      </c>
      <c r="E29" s="142">
        <v>23221</v>
      </c>
      <c r="F29" s="153" t="s">
        <v>672</v>
      </c>
      <c r="G29" s="15" t="s">
        <v>663</v>
      </c>
      <c r="H29" s="34"/>
      <c r="I29" s="17" t="s">
        <v>673</v>
      </c>
      <c r="J29" s="22">
        <v>240</v>
      </c>
      <c r="K29" s="96" t="s">
        <v>679</v>
      </c>
      <c r="L29" s="99" t="s">
        <v>679</v>
      </c>
      <c r="M29" s="44"/>
    </row>
    <row r="30" spans="1:13" ht="52" x14ac:dyDescent="0.35">
      <c r="A30" s="112" t="s">
        <v>72</v>
      </c>
      <c r="B30" s="121" t="s">
        <v>73</v>
      </c>
      <c r="C30" s="121">
        <v>25448</v>
      </c>
      <c r="D30" s="121" t="s">
        <v>316</v>
      </c>
      <c r="E30" s="113">
        <v>23214</v>
      </c>
      <c r="F30" s="121" t="s">
        <v>639</v>
      </c>
      <c r="G30" s="113" t="s">
        <v>663</v>
      </c>
      <c r="H30" s="113"/>
      <c r="I30" s="121" t="s">
        <v>659</v>
      </c>
      <c r="J30" s="122">
        <v>240</v>
      </c>
      <c r="K30" s="134" t="s">
        <v>682</v>
      </c>
      <c r="L30" s="161"/>
      <c r="M30" s="117"/>
    </row>
    <row r="31" spans="1:13" ht="91" x14ac:dyDescent="0.35">
      <c r="A31" s="112" t="s">
        <v>72</v>
      </c>
      <c r="B31" s="121" t="s">
        <v>73</v>
      </c>
      <c r="C31" s="121">
        <v>25470</v>
      </c>
      <c r="D31" s="121" t="s">
        <v>295</v>
      </c>
      <c r="E31" s="113">
        <v>23177</v>
      </c>
      <c r="F31" s="113" t="s">
        <v>640</v>
      </c>
      <c r="G31" s="113" t="s">
        <v>663</v>
      </c>
      <c r="H31" s="113"/>
      <c r="I31" s="121" t="s">
        <v>659</v>
      </c>
      <c r="J31" s="122">
        <v>240</v>
      </c>
      <c r="K31" s="123" t="s">
        <v>682</v>
      </c>
      <c r="L31" s="116"/>
      <c r="M31" s="117"/>
    </row>
    <row r="32" spans="1:13" ht="52" x14ac:dyDescent="0.35">
      <c r="A32" s="12" t="s">
        <v>74</v>
      </c>
      <c r="B32" s="17" t="s">
        <v>75</v>
      </c>
      <c r="C32" s="17">
        <v>25540</v>
      </c>
      <c r="D32" s="17" t="s">
        <v>315</v>
      </c>
      <c r="E32" s="18">
        <v>23214</v>
      </c>
      <c r="F32" s="17" t="s">
        <v>639</v>
      </c>
      <c r="G32" s="15" t="s">
        <v>663</v>
      </c>
      <c r="H32" s="18"/>
      <c r="I32" s="17" t="s">
        <v>659</v>
      </c>
      <c r="J32" s="22">
        <v>480</v>
      </c>
      <c r="K32" s="84" t="s">
        <v>660</v>
      </c>
      <c r="L32" s="85" t="s">
        <v>660</v>
      </c>
      <c r="M32" s="44"/>
    </row>
    <row r="33" spans="1:13" ht="78" x14ac:dyDescent="0.35">
      <c r="A33" s="12" t="s">
        <v>683</v>
      </c>
      <c r="B33" s="17" t="s">
        <v>684</v>
      </c>
      <c r="C33" s="17">
        <v>25541</v>
      </c>
      <c r="D33" s="17" t="s">
        <v>646</v>
      </c>
      <c r="E33" s="18">
        <v>23214</v>
      </c>
      <c r="F33" s="18" t="s">
        <v>639</v>
      </c>
      <c r="G33" s="15" t="s">
        <v>663</v>
      </c>
      <c r="H33" s="18"/>
      <c r="I33" s="18" t="s">
        <v>659</v>
      </c>
      <c r="J33" s="19">
        <v>240</v>
      </c>
      <c r="K33" s="84" t="s">
        <v>660</v>
      </c>
      <c r="L33" s="85" t="s">
        <v>660</v>
      </c>
      <c r="M33" s="44"/>
    </row>
    <row r="34" spans="1:13" ht="52" x14ac:dyDescent="0.35">
      <c r="A34" s="112" t="s">
        <v>685</v>
      </c>
      <c r="B34" s="121" t="s">
        <v>686</v>
      </c>
      <c r="C34" s="121">
        <v>25467</v>
      </c>
      <c r="D34" s="121" t="s">
        <v>294</v>
      </c>
      <c r="E34" s="113">
        <v>23176</v>
      </c>
      <c r="F34" s="113" t="s">
        <v>294</v>
      </c>
      <c r="G34" s="113" t="s">
        <v>663</v>
      </c>
      <c r="H34" s="113"/>
      <c r="I34" s="121" t="s">
        <v>659</v>
      </c>
      <c r="J34" s="122">
        <v>720</v>
      </c>
      <c r="K34" s="123"/>
      <c r="L34" s="124"/>
      <c r="M34" s="117"/>
    </row>
    <row r="35" spans="1:13" ht="65" x14ac:dyDescent="0.35">
      <c r="A35" s="112" t="s">
        <v>80</v>
      </c>
      <c r="B35" s="121" t="s">
        <v>81</v>
      </c>
      <c r="C35" s="121">
        <v>25468</v>
      </c>
      <c r="D35" s="121" t="s">
        <v>296</v>
      </c>
      <c r="E35" s="113">
        <v>23177</v>
      </c>
      <c r="F35" s="113" t="s">
        <v>640</v>
      </c>
      <c r="G35" s="113" t="s">
        <v>663</v>
      </c>
      <c r="H35" s="113"/>
      <c r="I35" s="121" t="s">
        <v>659</v>
      </c>
      <c r="J35" s="122">
        <v>240</v>
      </c>
      <c r="K35" s="148"/>
      <c r="L35" s="149"/>
      <c r="M35" s="117"/>
    </row>
    <row r="36" spans="1:13" ht="52" x14ac:dyDescent="0.35">
      <c r="A36" s="112" t="s">
        <v>80</v>
      </c>
      <c r="B36" s="120" t="s">
        <v>81</v>
      </c>
      <c r="C36" s="121">
        <v>25540</v>
      </c>
      <c r="D36" s="121" t="s">
        <v>315</v>
      </c>
      <c r="E36" s="113">
        <v>2314</v>
      </c>
      <c r="F36" s="121" t="s">
        <v>639</v>
      </c>
      <c r="G36" s="113" t="s">
        <v>663</v>
      </c>
      <c r="H36" s="151"/>
      <c r="I36" s="121" t="s">
        <v>659</v>
      </c>
      <c r="J36" s="122">
        <v>240</v>
      </c>
      <c r="K36" s="115" t="s">
        <v>687</v>
      </c>
      <c r="L36" s="116" t="s">
        <v>688</v>
      </c>
      <c r="M36" s="117"/>
    </row>
    <row r="37" spans="1:13" ht="65" x14ac:dyDescent="0.35">
      <c r="A37" s="112" t="s">
        <v>80</v>
      </c>
      <c r="B37" s="121" t="s">
        <v>81</v>
      </c>
      <c r="C37" s="121">
        <v>25469</v>
      </c>
      <c r="D37" s="121" t="s">
        <v>297</v>
      </c>
      <c r="E37" s="113">
        <v>23177</v>
      </c>
      <c r="F37" s="121" t="s">
        <v>640</v>
      </c>
      <c r="G37" s="113" t="s">
        <v>663</v>
      </c>
      <c r="H37" s="113"/>
      <c r="I37" s="121" t="s">
        <v>659</v>
      </c>
      <c r="J37" s="122">
        <v>240</v>
      </c>
      <c r="K37" s="123"/>
      <c r="L37" s="116"/>
      <c r="M37" s="117"/>
    </row>
    <row r="38" spans="1:13" ht="182.5" x14ac:dyDescent="0.35">
      <c r="A38" s="12" t="s">
        <v>82</v>
      </c>
      <c r="B38" s="17" t="s">
        <v>83</v>
      </c>
      <c r="C38" s="17">
        <v>25468</v>
      </c>
      <c r="D38" s="17" t="s">
        <v>296</v>
      </c>
      <c r="E38" s="18">
        <v>23177</v>
      </c>
      <c r="F38" s="14" t="s">
        <v>640</v>
      </c>
      <c r="G38" s="15" t="s">
        <v>663</v>
      </c>
      <c r="H38" s="36"/>
      <c r="I38" s="17" t="s">
        <v>689</v>
      </c>
      <c r="J38" s="22">
        <v>480</v>
      </c>
      <c r="K38" s="86" t="s">
        <v>690</v>
      </c>
      <c r="L38" s="85" t="s">
        <v>660</v>
      </c>
      <c r="M38" s="44"/>
    </row>
    <row r="39" spans="1:13" ht="182.5" x14ac:dyDescent="0.35">
      <c r="A39" s="12" t="s">
        <v>82</v>
      </c>
      <c r="B39" s="17" t="s">
        <v>83</v>
      </c>
      <c r="C39" s="17">
        <v>25469</v>
      </c>
      <c r="D39" s="17" t="s">
        <v>297</v>
      </c>
      <c r="E39" s="18">
        <v>23177</v>
      </c>
      <c r="F39" s="14" t="s">
        <v>640</v>
      </c>
      <c r="G39" s="15" t="s">
        <v>663</v>
      </c>
      <c r="H39" s="36"/>
      <c r="I39" s="17" t="s">
        <v>659</v>
      </c>
      <c r="J39" s="22">
        <v>480</v>
      </c>
      <c r="K39" s="86" t="s">
        <v>690</v>
      </c>
      <c r="L39" s="85" t="s">
        <v>660</v>
      </c>
      <c r="M39" s="44"/>
    </row>
    <row r="40" spans="1:13" ht="182.5" x14ac:dyDescent="0.35">
      <c r="A40" s="12" t="s">
        <v>82</v>
      </c>
      <c r="B40" s="17" t="s">
        <v>83</v>
      </c>
      <c r="C40" s="17">
        <v>25470</v>
      </c>
      <c r="D40" s="17" t="s">
        <v>295</v>
      </c>
      <c r="E40" s="18">
        <v>23177</v>
      </c>
      <c r="F40" s="14" t="s">
        <v>640</v>
      </c>
      <c r="G40" s="15" t="s">
        <v>663</v>
      </c>
      <c r="H40" s="36"/>
      <c r="I40" s="17" t="s">
        <v>689</v>
      </c>
      <c r="J40" s="22">
        <v>480</v>
      </c>
      <c r="K40" s="86" t="s">
        <v>690</v>
      </c>
      <c r="L40" s="85" t="s">
        <v>660</v>
      </c>
      <c r="M40" s="44"/>
    </row>
    <row r="41" spans="1:13" ht="143.5" x14ac:dyDescent="0.35">
      <c r="A41" s="12" t="s">
        <v>84</v>
      </c>
      <c r="B41" s="17" t="s">
        <v>85</v>
      </c>
      <c r="C41" s="17">
        <v>25468</v>
      </c>
      <c r="D41" s="17" t="s">
        <v>296</v>
      </c>
      <c r="E41" s="18">
        <v>23177</v>
      </c>
      <c r="F41" s="14" t="s">
        <v>640</v>
      </c>
      <c r="G41" s="15" t="s">
        <v>663</v>
      </c>
      <c r="H41" s="36"/>
      <c r="I41" s="17" t="s">
        <v>659</v>
      </c>
      <c r="J41" s="22">
        <v>240</v>
      </c>
      <c r="K41" s="96" t="s">
        <v>691</v>
      </c>
      <c r="L41" s="85" t="s">
        <v>660</v>
      </c>
      <c r="M41" s="44"/>
    </row>
    <row r="42" spans="1:13" ht="143.5" x14ac:dyDescent="0.35">
      <c r="A42" s="12" t="s">
        <v>84</v>
      </c>
      <c r="B42" s="17" t="s">
        <v>85</v>
      </c>
      <c r="C42" s="17">
        <v>25469</v>
      </c>
      <c r="D42" s="17" t="s">
        <v>297</v>
      </c>
      <c r="E42" s="18">
        <v>23177</v>
      </c>
      <c r="F42" s="14" t="s">
        <v>640</v>
      </c>
      <c r="G42" s="15" t="s">
        <v>663</v>
      </c>
      <c r="H42" s="18"/>
      <c r="I42" s="17" t="s">
        <v>659</v>
      </c>
      <c r="J42" s="22">
        <v>240</v>
      </c>
      <c r="K42" s="96" t="s">
        <v>691</v>
      </c>
      <c r="L42" s="85" t="s">
        <v>660</v>
      </c>
      <c r="M42" s="44"/>
    </row>
    <row r="43" spans="1:13" ht="143.5" x14ac:dyDescent="0.35">
      <c r="A43" s="12" t="s">
        <v>84</v>
      </c>
      <c r="B43" s="17" t="s">
        <v>85</v>
      </c>
      <c r="C43" s="17">
        <v>25470</v>
      </c>
      <c r="D43" s="17" t="s">
        <v>295</v>
      </c>
      <c r="E43" s="18">
        <v>23177</v>
      </c>
      <c r="F43" s="14" t="s">
        <v>640</v>
      </c>
      <c r="G43" s="15" t="s">
        <v>663</v>
      </c>
      <c r="H43" s="18"/>
      <c r="I43" s="17" t="s">
        <v>669</v>
      </c>
      <c r="J43" s="22">
        <v>240</v>
      </c>
      <c r="K43" s="96" t="s">
        <v>691</v>
      </c>
      <c r="L43" s="85" t="s">
        <v>660</v>
      </c>
      <c r="M43" s="44"/>
    </row>
    <row r="44" spans="1:13" ht="65" x14ac:dyDescent="0.35">
      <c r="A44" s="112" t="s">
        <v>86</v>
      </c>
      <c r="B44" s="121" t="s">
        <v>87</v>
      </c>
      <c r="C44" s="121">
        <v>25469</v>
      </c>
      <c r="D44" s="113" t="s">
        <v>297</v>
      </c>
      <c r="E44" s="113">
        <v>23177</v>
      </c>
      <c r="F44" s="121" t="s">
        <v>640</v>
      </c>
      <c r="G44" s="113" t="s">
        <v>663</v>
      </c>
      <c r="H44" s="113"/>
      <c r="I44" s="121" t="s">
        <v>659</v>
      </c>
      <c r="J44" s="122">
        <v>480</v>
      </c>
      <c r="K44" s="123"/>
      <c r="L44" s="116"/>
      <c r="M44" s="117"/>
    </row>
    <row r="45" spans="1:13" ht="247.5" x14ac:dyDescent="0.35">
      <c r="A45" s="12" t="s">
        <v>88</v>
      </c>
      <c r="B45" s="14" t="s">
        <v>89</v>
      </c>
      <c r="C45" s="14">
        <v>25539</v>
      </c>
      <c r="D45" s="17" t="s">
        <v>314</v>
      </c>
      <c r="E45" s="18">
        <v>23214</v>
      </c>
      <c r="F45" s="17" t="s">
        <v>639</v>
      </c>
      <c r="G45" s="15" t="s">
        <v>663</v>
      </c>
      <c r="H45" s="15"/>
      <c r="I45" s="14" t="s">
        <v>659</v>
      </c>
      <c r="J45" s="23">
        <v>480</v>
      </c>
      <c r="K45" s="86" t="s">
        <v>692</v>
      </c>
      <c r="L45" s="84" t="s">
        <v>693</v>
      </c>
      <c r="M45" s="44"/>
    </row>
    <row r="46" spans="1:13" ht="247.5" x14ac:dyDescent="0.35">
      <c r="A46" s="12" t="s">
        <v>88</v>
      </c>
      <c r="B46" s="13" t="s">
        <v>89</v>
      </c>
      <c r="C46" s="14">
        <v>25468</v>
      </c>
      <c r="D46" s="14" t="s">
        <v>296</v>
      </c>
      <c r="E46" s="15">
        <v>23177</v>
      </c>
      <c r="F46" s="14" t="s">
        <v>640</v>
      </c>
      <c r="G46" s="15" t="s">
        <v>663</v>
      </c>
      <c r="H46" s="15"/>
      <c r="I46" s="14" t="s">
        <v>659</v>
      </c>
      <c r="J46" s="23">
        <v>480</v>
      </c>
      <c r="K46" s="86" t="s">
        <v>692</v>
      </c>
      <c r="L46" s="84" t="s">
        <v>693</v>
      </c>
      <c r="M46" s="44"/>
    </row>
    <row r="47" spans="1:13" ht="247.5" x14ac:dyDescent="0.35">
      <c r="A47" s="12" t="s">
        <v>88</v>
      </c>
      <c r="B47" s="14" t="s">
        <v>89</v>
      </c>
      <c r="C47" s="17">
        <v>25540</v>
      </c>
      <c r="D47" s="17" t="s">
        <v>315</v>
      </c>
      <c r="E47" s="17">
        <v>23214</v>
      </c>
      <c r="F47" s="17" t="s">
        <v>639</v>
      </c>
      <c r="G47" s="15" t="s">
        <v>663</v>
      </c>
      <c r="H47" s="15"/>
      <c r="I47" s="14" t="s">
        <v>659</v>
      </c>
      <c r="J47" s="23">
        <v>480</v>
      </c>
      <c r="K47" s="86" t="s">
        <v>692</v>
      </c>
      <c r="L47" s="84" t="s">
        <v>693</v>
      </c>
      <c r="M47" s="44"/>
    </row>
    <row r="48" spans="1:13" ht="247.5" x14ac:dyDescent="0.35">
      <c r="A48" s="12" t="s">
        <v>88</v>
      </c>
      <c r="B48" s="17" t="s">
        <v>89</v>
      </c>
      <c r="C48" s="17">
        <v>25469</v>
      </c>
      <c r="D48" s="17" t="s">
        <v>297</v>
      </c>
      <c r="E48" s="18">
        <v>23177</v>
      </c>
      <c r="F48" s="15" t="s">
        <v>640</v>
      </c>
      <c r="G48" s="15" t="s">
        <v>663</v>
      </c>
      <c r="H48" s="18"/>
      <c r="I48" s="17" t="s">
        <v>659</v>
      </c>
      <c r="J48" s="22">
        <v>480</v>
      </c>
      <c r="K48" s="86" t="s">
        <v>692</v>
      </c>
      <c r="L48" s="84" t="s">
        <v>693</v>
      </c>
      <c r="M48" s="44"/>
    </row>
    <row r="49" spans="1:13" ht="247.5" x14ac:dyDescent="0.35">
      <c r="A49" s="12" t="s">
        <v>88</v>
      </c>
      <c r="B49" s="14" t="s">
        <v>694</v>
      </c>
      <c r="C49" s="14">
        <v>25451</v>
      </c>
      <c r="D49" s="14" t="s">
        <v>671</v>
      </c>
      <c r="E49" s="15">
        <v>23171</v>
      </c>
      <c r="F49" s="15" t="s">
        <v>643</v>
      </c>
      <c r="G49" s="15" t="s">
        <v>657</v>
      </c>
      <c r="H49" s="39" t="s">
        <v>658</v>
      </c>
      <c r="I49" s="14" t="s">
        <v>659</v>
      </c>
      <c r="J49" s="23">
        <v>480</v>
      </c>
      <c r="K49" s="86" t="s">
        <v>692</v>
      </c>
      <c r="L49" s="84" t="s">
        <v>695</v>
      </c>
      <c r="M49" s="44"/>
    </row>
    <row r="50" spans="1:13" ht="247.5" x14ac:dyDescent="0.35">
      <c r="A50" s="12" t="s">
        <v>88</v>
      </c>
      <c r="B50" s="14" t="s">
        <v>89</v>
      </c>
      <c r="C50" s="17">
        <v>25454</v>
      </c>
      <c r="D50" s="17" t="s">
        <v>298</v>
      </c>
      <c r="E50" s="17">
        <v>23171</v>
      </c>
      <c r="F50" s="14" t="s">
        <v>643</v>
      </c>
      <c r="G50" s="15" t="s">
        <v>663</v>
      </c>
      <c r="H50" s="18"/>
      <c r="I50" s="17" t="s">
        <v>659</v>
      </c>
      <c r="J50" s="22">
        <v>480</v>
      </c>
      <c r="K50" s="86" t="s">
        <v>692</v>
      </c>
      <c r="L50" s="84" t="s">
        <v>693</v>
      </c>
      <c r="M50" s="44"/>
    </row>
    <row r="51" spans="1:13" ht="247.5" x14ac:dyDescent="0.35">
      <c r="A51" s="12" t="s">
        <v>88</v>
      </c>
      <c r="B51" s="14" t="s">
        <v>89</v>
      </c>
      <c r="C51" s="14">
        <v>25456</v>
      </c>
      <c r="D51" s="14" t="s">
        <v>675</v>
      </c>
      <c r="E51" s="14">
        <v>23171</v>
      </c>
      <c r="F51" s="14" t="s">
        <v>643</v>
      </c>
      <c r="G51" s="15" t="s">
        <v>663</v>
      </c>
      <c r="H51" s="15"/>
      <c r="I51" s="14" t="s">
        <v>659</v>
      </c>
      <c r="J51" s="23">
        <v>480</v>
      </c>
      <c r="K51" s="86" t="s">
        <v>692</v>
      </c>
      <c r="L51" s="84" t="s">
        <v>693</v>
      </c>
      <c r="M51" s="44"/>
    </row>
    <row r="52" spans="1:13" ht="247.5" x14ac:dyDescent="0.35">
      <c r="A52" s="12" t="s">
        <v>88</v>
      </c>
      <c r="B52" s="17" t="s">
        <v>89</v>
      </c>
      <c r="C52" s="18">
        <v>25470</v>
      </c>
      <c r="D52" s="18" t="s">
        <v>295</v>
      </c>
      <c r="E52" s="18">
        <v>23177</v>
      </c>
      <c r="F52" s="18" t="s">
        <v>640</v>
      </c>
      <c r="G52" s="15" t="s">
        <v>663</v>
      </c>
      <c r="H52" s="18"/>
      <c r="I52" s="17" t="s">
        <v>659</v>
      </c>
      <c r="J52" s="22">
        <v>480</v>
      </c>
      <c r="K52" s="86" t="s">
        <v>692</v>
      </c>
      <c r="L52" s="84" t="s">
        <v>693</v>
      </c>
      <c r="M52" s="44"/>
    </row>
    <row r="53" spans="1:13" ht="247.5" x14ac:dyDescent="0.35">
      <c r="A53" s="12" t="s">
        <v>88</v>
      </c>
      <c r="B53" s="17" t="s">
        <v>89</v>
      </c>
      <c r="C53" s="18">
        <v>25537</v>
      </c>
      <c r="D53" s="18" t="s">
        <v>308</v>
      </c>
      <c r="E53" s="142">
        <v>23221</v>
      </c>
      <c r="F53" s="152" t="s">
        <v>672</v>
      </c>
      <c r="G53" s="15" t="s">
        <v>663</v>
      </c>
      <c r="H53" s="27"/>
      <c r="I53" s="17" t="s">
        <v>659</v>
      </c>
      <c r="J53" s="22">
        <v>480</v>
      </c>
      <c r="K53" s="86" t="s">
        <v>692</v>
      </c>
      <c r="L53" s="84" t="s">
        <v>693</v>
      </c>
      <c r="M53" s="44"/>
    </row>
    <row r="54" spans="1:13" ht="247.5" x14ac:dyDescent="0.35">
      <c r="A54" s="12" t="s">
        <v>88</v>
      </c>
      <c r="B54" s="17" t="s">
        <v>89</v>
      </c>
      <c r="C54" s="18">
        <v>25535</v>
      </c>
      <c r="D54" s="18" t="s">
        <v>309</v>
      </c>
      <c r="E54" s="142">
        <v>23221</v>
      </c>
      <c r="F54" s="152" t="s">
        <v>672</v>
      </c>
      <c r="G54" s="15" t="s">
        <v>663</v>
      </c>
      <c r="H54" s="27"/>
      <c r="I54" s="18" t="s">
        <v>659</v>
      </c>
      <c r="J54" s="22">
        <v>480</v>
      </c>
      <c r="K54" s="86" t="s">
        <v>692</v>
      </c>
      <c r="L54" s="84" t="s">
        <v>693</v>
      </c>
      <c r="M54" s="44"/>
    </row>
    <row r="55" spans="1:13" ht="260.5" x14ac:dyDescent="0.35">
      <c r="A55" s="12" t="s">
        <v>94</v>
      </c>
      <c r="B55" s="13" t="s">
        <v>95</v>
      </c>
      <c r="C55" s="15">
        <v>25451</v>
      </c>
      <c r="D55" s="15" t="s">
        <v>671</v>
      </c>
      <c r="E55" s="15">
        <v>23171</v>
      </c>
      <c r="F55" s="15" t="s">
        <v>643</v>
      </c>
      <c r="G55" s="15" t="s">
        <v>663</v>
      </c>
      <c r="H55" s="26"/>
      <c r="I55" s="14" t="s">
        <v>659</v>
      </c>
      <c r="J55" s="23">
        <v>240</v>
      </c>
      <c r="K55" s="96" t="s">
        <v>679</v>
      </c>
      <c r="L55" s="96" t="s">
        <v>679</v>
      </c>
      <c r="M55" s="44"/>
    </row>
    <row r="56" spans="1:13" ht="260.5" x14ac:dyDescent="0.35">
      <c r="A56" s="12" t="s">
        <v>94</v>
      </c>
      <c r="B56" s="17" t="s">
        <v>95</v>
      </c>
      <c r="C56" s="18">
        <v>25432</v>
      </c>
      <c r="D56" s="18" t="s">
        <v>307</v>
      </c>
      <c r="E56" s="142">
        <v>23221</v>
      </c>
      <c r="F56" s="152" t="s">
        <v>672</v>
      </c>
      <c r="G56" s="15" t="s">
        <v>663</v>
      </c>
      <c r="H56" s="154"/>
      <c r="I56" s="18" t="s">
        <v>673</v>
      </c>
      <c r="J56" s="22">
        <v>240</v>
      </c>
      <c r="K56" s="96" t="s">
        <v>679</v>
      </c>
      <c r="L56" s="96" t="s">
        <v>679</v>
      </c>
      <c r="M56" s="44"/>
    </row>
    <row r="57" spans="1:13" ht="260.5" x14ac:dyDescent="0.35">
      <c r="A57" s="12" t="s">
        <v>696</v>
      </c>
      <c r="B57" s="14" t="s">
        <v>95</v>
      </c>
      <c r="C57" s="15">
        <v>25448</v>
      </c>
      <c r="D57" s="15" t="s">
        <v>316</v>
      </c>
      <c r="E57" s="15">
        <v>23214</v>
      </c>
      <c r="F57" s="18" t="s">
        <v>639</v>
      </c>
      <c r="G57" s="15" t="s">
        <v>663</v>
      </c>
      <c r="H57" s="18"/>
      <c r="I57" s="17" t="s">
        <v>664</v>
      </c>
      <c r="J57" s="22">
        <v>240</v>
      </c>
      <c r="K57" s="96" t="s">
        <v>679</v>
      </c>
      <c r="L57" s="99" t="s">
        <v>679</v>
      </c>
      <c r="M57" s="44"/>
    </row>
    <row r="58" spans="1:13" ht="156.5" x14ac:dyDescent="0.35">
      <c r="A58" s="112" t="s">
        <v>96</v>
      </c>
      <c r="B58" s="120" t="s">
        <v>97</v>
      </c>
      <c r="C58" s="121">
        <v>25451</v>
      </c>
      <c r="D58" s="121" t="s">
        <v>671</v>
      </c>
      <c r="E58" s="121">
        <v>23171</v>
      </c>
      <c r="F58" s="121" t="s">
        <v>643</v>
      </c>
      <c r="G58" s="113" t="s">
        <v>663</v>
      </c>
      <c r="H58" s="113"/>
      <c r="I58" s="121" t="s">
        <v>659</v>
      </c>
      <c r="J58" s="122">
        <v>240</v>
      </c>
      <c r="K58" s="123" t="s">
        <v>697</v>
      </c>
      <c r="L58" s="124" t="s">
        <v>698</v>
      </c>
      <c r="M58" s="117"/>
    </row>
    <row r="59" spans="1:13" ht="156.5" x14ac:dyDescent="0.35">
      <c r="A59" s="12" t="s">
        <v>96</v>
      </c>
      <c r="B59" s="14" t="s">
        <v>97</v>
      </c>
      <c r="C59" s="17">
        <v>25432</v>
      </c>
      <c r="D59" s="17" t="s">
        <v>307</v>
      </c>
      <c r="E59" s="141">
        <v>23221</v>
      </c>
      <c r="F59" s="153" t="s">
        <v>672</v>
      </c>
      <c r="G59" s="15" t="s">
        <v>663</v>
      </c>
      <c r="H59" s="18"/>
      <c r="I59" s="17" t="s">
        <v>673</v>
      </c>
      <c r="J59" s="22">
        <v>240</v>
      </c>
      <c r="K59" s="86" t="s">
        <v>697</v>
      </c>
      <c r="L59" s="97" t="s">
        <v>698</v>
      </c>
      <c r="M59" s="44"/>
    </row>
    <row r="60" spans="1:13" ht="156.5" x14ac:dyDescent="0.35">
      <c r="A60" s="12" t="s">
        <v>98</v>
      </c>
      <c r="B60" s="17" t="s">
        <v>99</v>
      </c>
      <c r="C60" s="17">
        <v>25467</v>
      </c>
      <c r="D60" s="17" t="s">
        <v>294</v>
      </c>
      <c r="E60" s="17">
        <v>23176</v>
      </c>
      <c r="F60" s="17" t="s">
        <v>294</v>
      </c>
      <c r="G60" s="15" t="s">
        <v>663</v>
      </c>
      <c r="H60" s="18"/>
      <c r="I60" s="17" t="s">
        <v>659</v>
      </c>
      <c r="J60" s="22">
        <v>240</v>
      </c>
      <c r="K60" s="86" t="s">
        <v>697</v>
      </c>
      <c r="L60" s="97" t="s">
        <v>698</v>
      </c>
      <c r="M60" s="44"/>
    </row>
    <row r="61" spans="1:13" ht="156.5" x14ac:dyDescent="0.35">
      <c r="A61" s="112" t="s">
        <v>98</v>
      </c>
      <c r="B61" s="120" t="s">
        <v>99</v>
      </c>
      <c r="C61" s="121">
        <v>25456</v>
      </c>
      <c r="D61" s="121" t="s">
        <v>675</v>
      </c>
      <c r="E61" s="121">
        <v>23171</v>
      </c>
      <c r="F61" s="121" t="s">
        <v>643</v>
      </c>
      <c r="G61" s="113" t="s">
        <v>663</v>
      </c>
      <c r="H61" s="113"/>
      <c r="I61" s="121" t="s">
        <v>659</v>
      </c>
      <c r="J61" s="122">
        <v>240</v>
      </c>
      <c r="K61" s="123" t="s">
        <v>697</v>
      </c>
      <c r="L61" s="124" t="s">
        <v>698</v>
      </c>
      <c r="M61" s="117"/>
    </row>
    <row r="62" spans="1:13" ht="156.5" x14ac:dyDescent="0.35">
      <c r="A62" s="12" t="s">
        <v>98</v>
      </c>
      <c r="B62" s="14" t="s">
        <v>99</v>
      </c>
      <c r="C62" s="14">
        <v>25470</v>
      </c>
      <c r="D62" s="14" t="s">
        <v>295</v>
      </c>
      <c r="E62" s="14">
        <v>23177</v>
      </c>
      <c r="F62" s="14" t="s">
        <v>640</v>
      </c>
      <c r="G62" s="15" t="s">
        <v>663</v>
      </c>
      <c r="H62" s="35" t="s">
        <v>666</v>
      </c>
      <c r="I62" s="15" t="s">
        <v>673</v>
      </c>
      <c r="J62" s="23">
        <v>240</v>
      </c>
      <c r="K62" s="86" t="s">
        <v>697</v>
      </c>
      <c r="L62" s="97" t="s">
        <v>698</v>
      </c>
      <c r="M62" s="44"/>
    </row>
    <row r="63" spans="1:13" ht="156.5" x14ac:dyDescent="0.35">
      <c r="A63" s="12" t="s">
        <v>98</v>
      </c>
      <c r="B63" s="14" t="s">
        <v>99</v>
      </c>
      <c r="C63" s="17">
        <v>25537</v>
      </c>
      <c r="D63" s="17" t="s">
        <v>308</v>
      </c>
      <c r="E63" s="141">
        <v>23221</v>
      </c>
      <c r="F63" s="153" t="s">
        <v>672</v>
      </c>
      <c r="G63" s="15" t="s">
        <v>663</v>
      </c>
      <c r="H63" s="40"/>
      <c r="I63" s="18" t="s">
        <v>673</v>
      </c>
      <c r="J63" s="22">
        <v>240</v>
      </c>
      <c r="K63" s="86" t="s">
        <v>697</v>
      </c>
      <c r="L63" s="97" t="s">
        <v>698</v>
      </c>
      <c r="M63" s="44"/>
    </row>
    <row r="64" spans="1:13" ht="156.5" x14ac:dyDescent="0.35">
      <c r="A64" s="12" t="s">
        <v>100</v>
      </c>
      <c r="B64" s="14" t="s">
        <v>101</v>
      </c>
      <c r="C64" s="15">
        <v>25468</v>
      </c>
      <c r="D64" s="15" t="s">
        <v>296</v>
      </c>
      <c r="E64" s="15">
        <v>23177</v>
      </c>
      <c r="F64" s="15" t="s">
        <v>640</v>
      </c>
      <c r="G64" s="15" t="s">
        <v>663</v>
      </c>
      <c r="H64" s="15"/>
      <c r="I64" s="15" t="s">
        <v>673</v>
      </c>
      <c r="J64" s="16">
        <v>240</v>
      </c>
      <c r="K64" s="86" t="s">
        <v>697</v>
      </c>
      <c r="L64" s="97" t="s">
        <v>698</v>
      </c>
      <c r="M64" s="44"/>
    </row>
    <row r="65" spans="1:13" ht="156.5" x14ac:dyDescent="0.35">
      <c r="A65" s="12" t="s">
        <v>100</v>
      </c>
      <c r="B65" s="17" t="s">
        <v>101</v>
      </c>
      <c r="C65" s="18">
        <v>25469</v>
      </c>
      <c r="D65" s="18" t="s">
        <v>297</v>
      </c>
      <c r="E65" s="18">
        <v>23177</v>
      </c>
      <c r="F65" s="15" t="s">
        <v>640</v>
      </c>
      <c r="G65" s="15" t="s">
        <v>663</v>
      </c>
      <c r="H65" s="18"/>
      <c r="I65" s="18" t="s">
        <v>659</v>
      </c>
      <c r="J65" s="19">
        <v>240</v>
      </c>
      <c r="K65" s="86" t="s">
        <v>697</v>
      </c>
      <c r="L65" s="97" t="s">
        <v>698</v>
      </c>
      <c r="M65" s="44"/>
    </row>
    <row r="66" spans="1:13" ht="156.5" x14ac:dyDescent="0.35">
      <c r="A66" s="12" t="s">
        <v>100</v>
      </c>
      <c r="B66" s="14" t="s">
        <v>101</v>
      </c>
      <c r="C66" s="18">
        <v>25535</v>
      </c>
      <c r="D66" s="18" t="s">
        <v>309</v>
      </c>
      <c r="E66" s="142">
        <v>23221</v>
      </c>
      <c r="F66" s="152" t="s">
        <v>672</v>
      </c>
      <c r="G66" s="15" t="s">
        <v>663</v>
      </c>
      <c r="H66" s="18"/>
      <c r="I66" s="18" t="s">
        <v>673</v>
      </c>
      <c r="J66" s="19">
        <v>240</v>
      </c>
      <c r="K66" s="86" t="s">
        <v>697</v>
      </c>
      <c r="L66" s="97" t="s">
        <v>698</v>
      </c>
      <c r="M66" s="44"/>
    </row>
    <row r="67" spans="1:13" ht="65" x14ac:dyDescent="0.35">
      <c r="A67" s="12" t="s">
        <v>102</v>
      </c>
      <c r="B67" s="13" t="s">
        <v>103</v>
      </c>
      <c r="C67" s="14">
        <v>25451</v>
      </c>
      <c r="D67" s="15" t="s">
        <v>671</v>
      </c>
      <c r="E67" s="15">
        <v>23171</v>
      </c>
      <c r="F67" s="15" t="s">
        <v>643</v>
      </c>
      <c r="G67" s="15" t="s">
        <v>663</v>
      </c>
      <c r="H67" s="15"/>
      <c r="I67" s="15" t="s">
        <v>659</v>
      </c>
      <c r="J67" s="16">
        <v>480</v>
      </c>
      <c r="K67" s="84" t="s">
        <v>660</v>
      </c>
      <c r="L67" s="85" t="s">
        <v>660</v>
      </c>
      <c r="M67" s="44"/>
    </row>
    <row r="68" spans="1:13" ht="52" x14ac:dyDescent="0.35">
      <c r="A68" s="12" t="s">
        <v>102</v>
      </c>
      <c r="B68" s="13" t="s">
        <v>353</v>
      </c>
      <c r="C68" s="14">
        <v>25454</v>
      </c>
      <c r="D68" s="14" t="s">
        <v>298</v>
      </c>
      <c r="E68" s="14">
        <v>23171</v>
      </c>
      <c r="F68" s="14" t="s">
        <v>643</v>
      </c>
      <c r="G68" s="15" t="s">
        <v>663</v>
      </c>
      <c r="H68" s="30"/>
      <c r="I68" s="14" t="s">
        <v>659</v>
      </c>
      <c r="J68" s="23">
        <v>480</v>
      </c>
      <c r="K68" s="84" t="s">
        <v>660</v>
      </c>
      <c r="L68" s="85" t="s">
        <v>660</v>
      </c>
      <c r="M68" s="44"/>
    </row>
    <row r="69" spans="1:13" ht="91" x14ac:dyDescent="0.35">
      <c r="A69" s="12" t="s">
        <v>102</v>
      </c>
      <c r="B69" s="13" t="s">
        <v>103</v>
      </c>
      <c r="C69" s="14">
        <v>25456</v>
      </c>
      <c r="D69" s="15" t="s">
        <v>675</v>
      </c>
      <c r="E69" s="15">
        <v>23171</v>
      </c>
      <c r="F69" s="15" t="s">
        <v>643</v>
      </c>
      <c r="G69" s="15" t="s">
        <v>663</v>
      </c>
      <c r="H69" s="15"/>
      <c r="I69" s="15" t="s">
        <v>659</v>
      </c>
      <c r="J69" s="16">
        <v>480</v>
      </c>
      <c r="K69" s="84" t="s">
        <v>660</v>
      </c>
      <c r="L69" s="85" t="s">
        <v>660</v>
      </c>
      <c r="M69" s="44"/>
    </row>
    <row r="70" spans="1:13" ht="104" x14ac:dyDescent="0.35">
      <c r="A70" s="12" t="s">
        <v>108</v>
      </c>
      <c r="B70" s="15" t="s">
        <v>109</v>
      </c>
      <c r="C70" s="15">
        <v>25449</v>
      </c>
      <c r="D70" s="15" t="s">
        <v>674</v>
      </c>
      <c r="E70" s="15">
        <v>23214</v>
      </c>
      <c r="F70" s="15" t="s">
        <v>639</v>
      </c>
      <c r="G70" s="15" t="s">
        <v>663</v>
      </c>
      <c r="H70" s="15"/>
      <c r="I70" s="15" t="s">
        <v>659</v>
      </c>
      <c r="J70" s="16">
        <v>240</v>
      </c>
      <c r="K70" s="84" t="s">
        <v>660</v>
      </c>
      <c r="L70" s="84" t="s">
        <v>660</v>
      </c>
      <c r="M70" s="44"/>
    </row>
    <row r="71" spans="1:13" ht="117" x14ac:dyDescent="0.35">
      <c r="A71" s="12" t="s">
        <v>110</v>
      </c>
      <c r="B71" s="14" t="s">
        <v>699</v>
      </c>
      <c r="C71" s="14">
        <v>25454</v>
      </c>
      <c r="D71" s="15" t="s">
        <v>298</v>
      </c>
      <c r="E71" s="15">
        <v>23171</v>
      </c>
      <c r="F71" s="15" t="s">
        <v>643</v>
      </c>
      <c r="G71" s="15" t="s">
        <v>663</v>
      </c>
      <c r="H71" s="32"/>
      <c r="I71" s="15" t="s">
        <v>659</v>
      </c>
      <c r="J71" s="16">
        <v>240</v>
      </c>
      <c r="K71" s="84" t="s">
        <v>660</v>
      </c>
      <c r="L71" s="84" t="s">
        <v>660</v>
      </c>
      <c r="M71" s="44"/>
    </row>
    <row r="72" spans="1:13" ht="91" x14ac:dyDescent="0.35">
      <c r="A72" s="12" t="s">
        <v>114</v>
      </c>
      <c r="B72" s="17" t="s">
        <v>115</v>
      </c>
      <c r="C72" s="17">
        <v>25537</v>
      </c>
      <c r="D72" s="18" t="s">
        <v>308</v>
      </c>
      <c r="E72" s="142">
        <v>23221</v>
      </c>
      <c r="F72" s="152" t="s">
        <v>672</v>
      </c>
      <c r="G72" s="15" t="s">
        <v>663</v>
      </c>
      <c r="H72" s="40"/>
      <c r="I72" s="18" t="s">
        <v>681</v>
      </c>
      <c r="J72" s="19">
        <v>240</v>
      </c>
      <c r="K72" s="84" t="s">
        <v>700</v>
      </c>
      <c r="L72" s="84" t="s">
        <v>700</v>
      </c>
      <c r="M72" s="44"/>
    </row>
    <row r="73" spans="1:13" ht="91" x14ac:dyDescent="0.35">
      <c r="A73" s="12" t="s">
        <v>114</v>
      </c>
      <c r="B73" s="17" t="s">
        <v>115</v>
      </c>
      <c r="C73" s="18">
        <v>25535</v>
      </c>
      <c r="D73" s="18" t="s">
        <v>309</v>
      </c>
      <c r="E73" s="142">
        <v>23221</v>
      </c>
      <c r="F73" s="152" t="s">
        <v>672</v>
      </c>
      <c r="G73" s="15" t="s">
        <v>663</v>
      </c>
      <c r="H73" s="18"/>
      <c r="I73" s="18" t="s">
        <v>673</v>
      </c>
      <c r="J73" s="19">
        <v>240</v>
      </c>
      <c r="K73" s="84" t="s">
        <v>700</v>
      </c>
      <c r="L73" s="85" t="s">
        <v>700</v>
      </c>
      <c r="M73" s="44"/>
    </row>
    <row r="74" spans="1:13" ht="130" x14ac:dyDescent="0.35">
      <c r="A74" s="104" t="s">
        <v>116</v>
      </c>
      <c r="B74" s="110" t="s">
        <v>117</v>
      </c>
      <c r="C74" s="105">
        <v>25467</v>
      </c>
      <c r="D74" s="105" t="s">
        <v>294</v>
      </c>
      <c r="E74" s="105">
        <v>23176</v>
      </c>
      <c r="F74" s="105" t="s">
        <v>294</v>
      </c>
      <c r="G74" s="105" t="s">
        <v>663</v>
      </c>
      <c r="H74" s="105"/>
      <c r="I74" s="105" t="s">
        <v>659</v>
      </c>
      <c r="J74" s="107">
        <v>240</v>
      </c>
      <c r="K74" s="108" t="s">
        <v>701</v>
      </c>
      <c r="L74" s="109" t="s">
        <v>702</v>
      </c>
      <c r="M74" s="111"/>
    </row>
    <row r="75" spans="1:13" ht="130" x14ac:dyDescent="0.35">
      <c r="A75" s="12" t="s">
        <v>116</v>
      </c>
      <c r="B75" s="17" t="s">
        <v>117</v>
      </c>
      <c r="C75" s="18">
        <v>25541</v>
      </c>
      <c r="D75" s="18" t="s">
        <v>646</v>
      </c>
      <c r="E75" s="18">
        <v>23214</v>
      </c>
      <c r="F75" s="18" t="s">
        <v>639</v>
      </c>
      <c r="G75" s="15" t="s">
        <v>663</v>
      </c>
      <c r="H75" s="27"/>
      <c r="I75" s="18" t="s">
        <v>669</v>
      </c>
      <c r="J75" s="19">
        <v>240</v>
      </c>
      <c r="K75" s="84" t="s">
        <v>701</v>
      </c>
      <c r="L75" s="85" t="s">
        <v>702</v>
      </c>
      <c r="M75" s="44"/>
    </row>
    <row r="76" spans="1:13" ht="208.5" x14ac:dyDescent="0.35">
      <c r="A76" s="12" t="s">
        <v>118</v>
      </c>
      <c r="B76" s="17" t="s">
        <v>119</v>
      </c>
      <c r="C76" s="18">
        <v>25448</v>
      </c>
      <c r="D76" s="18" t="s">
        <v>316</v>
      </c>
      <c r="E76" s="18">
        <v>23214</v>
      </c>
      <c r="F76" s="18" t="s">
        <v>639</v>
      </c>
      <c r="G76" s="15" t="s">
        <v>663</v>
      </c>
      <c r="H76" s="35" t="s">
        <v>668</v>
      </c>
      <c r="I76" s="15" t="s">
        <v>703</v>
      </c>
      <c r="J76" s="16">
        <v>240</v>
      </c>
      <c r="K76" s="86" t="s">
        <v>704</v>
      </c>
      <c r="L76" s="85" t="s">
        <v>702</v>
      </c>
      <c r="M76" s="44"/>
    </row>
    <row r="77" spans="1:13" ht="104" x14ac:dyDescent="0.35">
      <c r="A77" s="12" t="s">
        <v>705</v>
      </c>
      <c r="B77" s="14" t="s">
        <v>706</v>
      </c>
      <c r="C77" s="14">
        <v>25449</v>
      </c>
      <c r="D77" s="15" t="s">
        <v>674</v>
      </c>
      <c r="E77" s="15">
        <v>23214</v>
      </c>
      <c r="F77" s="15" t="s">
        <v>639</v>
      </c>
      <c r="G77" s="15" t="s">
        <v>663</v>
      </c>
      <c r="H77" s="15"/>
      <c r="I77" s="15" t="s">
        <v>659</v>
      </c>
      <c r="J77" s="16">
        <v>240</v>
      </c>
      <c r="K77" s="84" t="s">
        <v>660</v>
      </c>
      <c r="L77" s="85" t="s">
        <v>660</v>
      </c>
      <c r="M77" s="44"/>
    </row>
    <row r="78" spans="1:13" ht="65" x14ac:dyDescent="0.35">
      <c r="A78" s="104" t="s">
        <v>138</v>
      </c>
      <c r="B78" s="110" t="s">
        <v>139</v>
      </c>
      <c r="C78" s="105">
        <v>25468</v>
      </c>
      <c r="D78" s="105" t="s">
        <v>296</v>
      </c>
      <c r="E78" s="105">
        <v>23177</v>
      </c>
      <c r="F78" s="105" t="s">
        <v>640</v>
      </c>
      <c r="G78" s="105" t="s">
        <v>657</v>
      </c>
      <c r="H78" s="106" t="s">
        <v>707</v>
      </c>
      <c r="I78" s="105" t="s">
        <v>659</v>
      </c>
      <c r="J78" s="107">
        <v>240</v>
      </c>
      <c r="K78" s="108" t="s">
        <v>660</v>
      </c>
      <c r="L78" s="109" t="s">
        <v>660</v>
      </c>
      <c r="M78" s="98"/>
    </row>
    <row r="79" spans="1:13" ht="65" x14ac:dyDescent="0.35">
      <c r="A79" s="104" t="s">
        <v>138</v>
      </c>
      <c r="B79" s="110" t="s">
        <v>139</v>
      </c>
      <c r="C79" s="105">
        <v>25469</v>
      </c>
      <c r="D79" s="105" t="s">
        <v>297</v>
      </c>
      <c r="E79" s="105">
        <v>23177</v>
      </c>
      <c r="F79" s="105" t="s">
        <v>640</v>
      </c>
      <c r="G79" s="105" t="s">
        <v>657</v>
      </c>
      <c r="H79" s="106" t="s">
        <v>658</v>
      </c>
      <c r="I79" s="105" t="s">
        <v>659</v>
      </c>
      <c r="J79" s="107">
        <v>240</v>
      </c>
      <c r="K79" s="108" t="s">
        <v>660</v>
      </c>
      <c r="L79" s="109" t="s">
        <v>660</v>
      </c>
      <c r="M79" s="111"/>
    </row>
    <row r="80" spans="1:13" ht="65" x14ac:dyDescent="0.35">
      <c r="A80" s="104" t="s">
        <v>138</v>
      </c>
      <c r="B80" s="110" t="s">
        <v>139</v>
      </c>
      <c r="C80" s="105">
        <v>25448</v>
      </c>
      <c r="D80" s="105" t="s">
        <v>316</v>
      </c>
      <c r="E80" s="105">
        <v>23214</v>
      </c>
      <c r="F80" s="105" t="s">
        <v>639</v>
      </c>
      <c r="G80" s="105" t="s">
        <v>657</v>
      </c>
      <c r="H80" s="106" t="s">
        <v>708</v>
      </c>
      <c r="I80" s="105" t="s">
        <v>659</v>
      </c>
      <c r="J80" s="107">
        <v>240</v>
      </c>
      <c r="K80" s="108" t="s">
        <v>660</v>
      </c>
      <c r="L80" s="109" t="s">
        <v>660</v>
      </c>
      <c r="M80" s="111"/>
    </row>
    <row r="81" spans="1:13" ht="78" x14ac:dyDescent="0.35">
      <c r="A81" s="12" t="s">
        <v>138</v>
      </c>
      <c r="B81" s="17" t="s">
        <v>139</v>
      </c>
      <c r="C81" s="18">
        <v>25541</v>
      </c>
      <c r="D81" s="18" t="s">
        <v>646</v>
      </c>
      <c r="E81" s="18">
        <v>23214</v>
      </c>
      <c r="F81" s="18" t="s">
        <v>639</v>
      </c>
      <c r="G81" s="15" t="s">
        <v>663</v>
      </c>
      <c r="H81" s="18"/>
      <c r="I81" s="18" t="s">
        <v>669</v>
      </c>
      <c r="J81" s="19">
        <v>240</v>
      </c>
      <c r="K81" s="84" t="s">
        <v>660</v>
      </c>
      <c r="L81" s="85" t="s">
        <v>660</v>
      </c>
      <c r="M81" s="44"/>
    </row>
    <row r="82" spans="1:13" ht="91" x14ac:dyDescent="0.35">
      <c r="A82" s="127" t="s">
        <v>138</v>
      </c>
      <c r="B82" s="110" t="s">
        <v>139</v>
      </c>
      <c r="C82" s="110">
        <v>25470</v>
      </c>
      <c r="D82" s="110" t="s">
        <v>295</v>
      </c>
      <c r="E82" s="110">
        <v>23177</v>
      </c>
      <c r="F82" s="110" t="s">
        <v>640</v>
      </c>
      <c r="G82" s="105" t="s">
        <v>657</v>
      </c>
      <c r="H82" s="106" t="s">
        <v>707</v>
      </c>
      <c r="I82" s="110" t="s">
        <v>659</v>
      </c>
      <c r="J82" s="118">
        <v>240</v>
      </c>
      <c r="K82" s="108" t="s">
        <v>660</v>
      </c>
      <c r="L82" s="109" t="s">
        <v>660</v>
      </c>
      <c r="M82" s="111"/>
    </row>
    <row r="83" spans="1:13" ht="91" x14ac:dyDescent="0.35">
      <c r="A83" s="12" t="s">
        <v>142</v>
      </c>
      <c r="B83" s="17" t="s">
        <v>143</v>
      </c>
      <c r="C83" s="17">
        <v>25432</v>
      </c>
      <c r="D83" s="17" t="s">
        <v>307</v>
      </c>
      <c r="E83" s="141">
        <v>23221</v>
      </c>
      <c r="F83" s="153" t="s">
        <v>672</v>
      </c>
      <c r="G83" s="15" t="s">
        <v>663</v>
      </c>
      <c r="H83" s="18"/>
      <c r="I83" s="17" t="s">
        <v>681</v>
      </c>
      <c r="J83" s="22">
        <v>240</v>
      </c>
      <c r="K83" s="84" t="s">
        <v>700</v>
      </c>
      <c r="L83" s="85" t="s">
        <v>700</v>
      </c>
      <c r="M83" s="44"/>
    </row>
    <row r="84" spans="1:13" ht="91" x14ac:dyDescent="0.35">
      <c r="A84" s="12" t="s">
        <v>144</v>
      </c>
      <c r="B84" s="14" t="s">
        <v>145</v>
      </c>
      <c r="C84" s="17">
        <v>25537</v>
      </c>
      <c r="D84" s="17" t="s">
        <v>308</v>
      </c>
      <c r="E84" s="141">
        <v>23221</v>
      </c>
      <c r="F84" s="153" t="s">
        <v>672</v>
      </c>
      <c r="G84" s="15" t="s">
        <v>663</v>
      </c>
      <c r="H84" s="18"/>
      <c r="I84" s="17" t="s">
        <v>709</v>
      </c>
      <c r="J84" s="22">
        <v>240</v>
      </c>
      <c r="K84" s="84" t="s">
        <v>700</v>
      </c>
      <c r="L84" s="85" t="s">
        <v>700</v>
      </c>
      <c r="M84" s="44"/>
    </row>
    <row r="85" spans="1:13" ht="91" x14ac:dyDescent="0.35">
      <c r="A85" s="12" t="s">
        <v>144</v>
      </c>
      <c r="B85" s="14" t="s">
        <v>145</v>
      </c>
      <c r="C85" s="17">
        <v>25535</v>
      </c>
      <c r="D85" s="17" t="s">
        <v>309</v>
      </c>
      <c r="E85" s="141">
        <v>23221</v>
      </c>
      <c r="F85" s="153" t="s">
        <v>672</v>
      </c>
      <c r="G85" s="15" t="s">
        <v>663</v>
      </c>
      <c r="H85" s="18"/>
      <c r="I85" s="17" t="s">
        <v>659</v>
      </c>
      <c r="J85" s="22">
        <v>240</v>
      </c>
      <c r="K85" s="84" t="s">
        <v>700</v>
      </c>
      <c r="L85" s="85" t="s">
        <v>700</v>
      </c>
      <c r="M85" s="44"/>
    </row>
    <row r="86" spans="1:13" ht="208.5" x14ac:dyDescent="0.35">
      <c r="A86" s="12" t="s">
        <v>152</v>
      </c>
      <c r="B86" s="17" t="s">
        <v>153</v>
      </c>
      <c r="C86" s="17">
        <v>25432</v>
      </c>
      <c r="D86" s="17" t="s">
        <v>307</v>
      </c>
      <c r="E86" s="142">
        <v>23221</v>
      </c>
      <c r="F86" s="152" t="s">
        <v>672</v>
      </c>
      <c r="G86" s="15" t="s">
        <v>663</v>
      </c>
      <c r="H86" s="18"/>
      <c r="I86" s="17" t="s">
        <v>659</v>
      </c>
      <c r="J86" s="22">
        <v>240</v>
      </c>
      <c r="K86" s="96" t="s">
        <v>710</v>
      </c>
      <c r="L86" s="99" t="s">
        <v>710</v>
      </c>
      <c r="M86" s="44"/>
    </row>
    <row r="87" spans="1:13" ht="208.5" x14ac:dyDescent="0.35">
      <c r="A87" s="12" t="s">
        <v>154</v>
      </c>
      <c r="B87" s="17" t="s">
        <v>155</v>
      </c>
      <c r="C87" s="17">
        <v>25537</v>
      </c>
      <c r="D87" s="17" t="s">
        <v>308</v>
      </c>
      <c r="E87" s="142">
        <v>23221</v>
      </c>
      <c r="F87" s="152" t="s">
        <v>672</v>
      </c>
      <c r="G87" s="15" t="s">
        <v>663</v>
      </c>
      <c r="H87" s="18"/>
      <c r="I87" s="17" t="s">
        <v>659</v>
      </c>
      <c r="J87" s="22">
        <v>240</v>
      </c>
      <c r="K87" s="96" t="s">
        <v>710</v>
      </c>
      <c r="L87" s="99" t="s">
        <v>710</v>
      </c>
      <c r="M87" s="44"/>
    </row>
    <row r="88" spans="1:13" ht="208.5" x14ac:dyDescent="0.35">
      <c r="A88" s="12" t="s">
        <v>156</v>
      </c>
      <c r="B88" s="17" t="s">
        <v>157</v>
      </c>
      <c r="C88" s="17">
        <v>25535</v>
      </c>
      <c r="D88" s="17" t="s">
        <v>309</v>
      </c>
      <c r="E88" s="142">
        <v>23221</v>
      </c>
      <c r="F88" s="152" t="s">
        <v>672</v>
      </c>
      <c r="G88" s="15" t="s">
        <v>663</v>
      </c>
      <c r="H88" s="18"/>
      <c r="I88" s="17" t="s">
        <v>659</v>
      </c>
      <c r="J88" s="22">
        <v>240</v>
      </c>
      <c r="K88" s="96" t="s">
        <v>710</v>
      </c>
      <c r="L88" s="99" t="s">
        <v>710</v>
      </c>
      <c r="M88" s="44"/>
    </row>
    <row r="89" spans="1:13" ht="130" x14ac:dyDescent="0.35">
      <c r="A89" s="12" t="s">
        <v>172</v>
      </c>
      <c r="B89" s="17" t="s">
        <v>173</v>
      </c>
      <c r="C89" s="14">
        <v>25539</v>
      </c>
      <c r="D89" s="17" t="s">
        <v>314</v>
      </c>
      <c r="E89" s="18">
        <v>23214</v>
      </c>
      <c r="F89" s="18" t="s">
        <v>639</v>
      </c>
      <c r="G89" s="15" t="s">
        <v>663</v>
      </c>
      <c r="H89" s="15"/>
      <c r="I89" s="14" t="s">
        <v>669</v>
      </c>
      <c r="J89" s="23">
        <v>240</v>
      </c>
      <c r="K89" s="84" t="s">
        <v>701</v>
      </c>
      <c r="L89" s="85" t="s">
        <v>702</v>
      </c>
      <c r="M89" s="44"/>
    </row>
    <row r="90" spans="1:13" ht="52" x14ac:dyDescent="0.35">
      <c r="A90" s="12" t="s">
        <v>180</v>
      </c>
      <c r="B90" s="17" t="s">
        <v>621</v>
      </c>
      <c r="C90" s="14">
        <v>25539</v>
      </c>
      <c r="D90" s="17" t="s">
        <v>314</v>
      </c>
      <c r="E90" s="18">
        <v>23214</v>
      </c>
      <c r="F90" s="18" t="s">
        <v>639</v>
      </c>
      <c r="G90" s="15" t="s">
        <v>663</v>
      </c>
      <c r="H90" s="30"/>
      <c r="I90" s="14" t="s">
        <v>659</v>
      </c>
      <c r="J90" s="23">
        <v>240</v>
      </c>
      <c r="K90" s="84" t="s">
        <v>711</v>
      </c>
      <c r="L90" s="85" t="s">
        <v>354</v>
      </c>
      <c r="M90" s="44"/>
    </row>
    <row r="91" spans="1:13" ht="52" x14ac:dyDescent="0.35">
      <c r="A91" s="12" t="s">
        <v>180</v>
      </c>
      <c r="B91" s="17" t="s">
        <v>621</v>
      </c>
      <c r="C91" s="17">
        <v>25540</v>
      </c>
      <c r="D91" s="17" t="s">
        <v>315</v>
      </c>
      <c r="E91" s="18">
        <v>23214</v>
      </c>
      <c r="F91" s="18" t="s">
        <v>639</v>
      </c>
      <c r="G91" s="15" t="s">
        <v>663</v>
      </c>
      <c r="H91" s="34"/>
      <c r="I91" s="17" t="s">
        <v>659</v>
      </c>
      <c r="J91" s="22">
        <v>240</v>
      </c>
      <c r="K91" s="84" t="s">
        <v>711</v>
      </c>
      <c r="L91" s="85" t="s">
        <v>354</v>
      </c>
      <c r="M91" s="44"/>
    </row>
    <row r="92" spans="1:13" ht="78" x14ac:dyDescent="0.35">
      <c r="A92" s="12" t="s">
        <v>180</v>
      </c>
      <c r="B92" s="17" t="s">
        <v>621</v>
      </c>
      <c r="C92" s="17">
        <v>25541</v>
      </c>
      <c r="D92" s="17" t="s">
        <v>646</v>
      </c>
      <c r="E92" s="17">
        <v>23214</v>
      </c>
      <c r="F92" s="17" t="s">
        <v>639</v>
      </c>
      <c r="G92" s="15" t="s">
        <v>663</v>
      </c>
      <c r="H92" s="18"/>
      <c r="I92" s="17" t="s">
        <v>659</v>
      </c>
      <c r="J92" s="22">
        <v>240</v>
      </c>
      <c r="K92" s="84" t="s">
        <v>711</v>
      </c>
      <c r="L92" s="85" t="s">
        <v>354</v>
      </c>
      <c r="M92" s="44"/>
    </row>
    <row r="93" spans="1:13" ht="52" x14ac:dyDescent="0.35">
      <c r="A93" s="12" t="s">
        <v>182</v>
      </c>
      <c r="B93" s="14" t="s">
        <v>374</v>
      </c>
      <c r="C93" s="14">
        <v>25539</v>
      </c>
      <c r="D93" s="17" t="s">
        <v>314</v>
      </c>
      <c r="E93" s="17">
        <v>23214</v>
      </c>
      <c r="F93" s="17" t="s">
        <v>639</v>
      </c>
      <c r="G93" s="31" t="s">
        <v>663</v>
      </c>
      <c r="H93" s="15"/>
      <c r="I93" s="14" t="s">
        <v>659</v>
      </c>
      <c r="J93" s="23">
        <v>240</v>
      </c>
      <c r="K93" s="84" t="s">
        <v>711</v>
      </c>
      <c r="L93" s="85" t="s">
        <v>354</v>
      </c>
      <c r="M93" s="44"/>
    </row>
    <row r="94" spans="1:13" ht="52" x14ac:dyDescent="0.35">
      <c r="A94" s="12" t="s">
        <v>182</v>
      </c>
      <c r="B94" s="17" t="s">
        <v>374</v>
      </c>
      <c r="C94" s="17">
        <v>25540</v>
      </c>
      <c r="D94" s="17" t="s">
        <v>315</v>
      </c>
      <c r="E94" s="17">
        <v>23214</v>
      </c>
      <c r="F94" s="17" t="s">
        <v>639</v>
      </c>
      <c r="G94" s="15" t="s">
        <v>663</v>
      </c>
      <c r="H94" s="34"/>
      <c r="I94" s="17" t="s">
        <v>659</v>
      </c>
      <c r="J94" s="22">
        <v>240</v>
      </c>
      <c r="K94" s="84" t="s">
        <v>711</v>
      </c>
      <c r="L94" s="85" t="s">
        <v>354</v>
      </c>
      <c r="M94" s="44"/>
    </row>
    <row r="95" spans="1:13" ht="78" x14ac:dyDescent="0.35">
      <c r="A95" s="12" t="s">
        <v>182</v>
      </c>
      <c r="B95" s="17" t="s">
        <v>374</v>
      </c>
      <c r="C95" s="17">
        <v>25541</v>
      </c>
      <c r="D95" s="17" t="s">
        <v>646</v>
      </c>
      <c r="E95" s="17">
        <v>23214</v>
      </c>
      <c r="F95" s="17" t="s">
        <v>639</v>
      </c>
      <c r="G95" s="15" t="s">
        <v>663</v>
      </c>
      <c r="H95" s="18"/>
      <c r="I95" s="17" t="s">
        <v>659</v>
      </c>
      <c r="J95" s="22">
        <v>240</v>
      </c>
      <c r="K95" s="84" t="s">
        <v>711</v>
      </c>
      <c r="L95" s="85" t="s">
        <v>354</v>
      </c>
      <c r="M95" s="44"/>
    </row>
    <row r="96" spans="1:13" ht="65" x14ac:dyDescent="0.35">
      <c r="A96" s="12" t="s">
        <v>184</v>
      </c>
      <c r="B96" s="17" t="s">
        <v>376</v>
      </c>
      <c r="C96" s="14">
        <v>25539</v>
      </c>
      <c r="D96" s="17" t="s">
        <v>314</v>
      </c>
      <c r="E96" s="17">
        <v>23214</v>
      </c>
      <c r="F96" s="17" t="s">
        <v>639</v>
      </c>
      <c r="G96" s="15" t="s">
        <v>663</v>
      </c>
      <c r="H96" s="21"/>
      <c r="I96" s="14" t="s">
        <v>659</v>
      </c>
      <c r="J96" s="23">
        <v>240</v>
      </c>
      <c r="K96" s="84" t="s">
        <v>711</v>
      </c>
      <c r="L96" s="85" t="s">
        <v>354</v>
      </c>
      <c r="M96" s="44"/>
    </row>
    <row r="97" spans="1:13" ht="65" x14ac:dyDescent="0.35">
      <c r="A97" s="12" t="s">
        <v>184</v>
      </c>
      <c r="B97" s="17" t="s">
        <v>376</v>
      </c>
      <c r="C97" s="17">
        <v>25540</v>
      </c>
      <c r="D97" s="17" t="s">
        <v>315</v>
      </c>
      <c r="E97" s="17">
        <v>23214</v>
      </c>
      <c r="F97" s="17" t="s">
        <v>639</v>
      </c>
      <c r="G97" s="15" t="s">
        <v>663</v>
      </c>
      <c r="H97" s="154"/>
      <c r="I97" s="18" t="s">
        <v>659</v>
      </c>
      <c r="J97" s="22">
        <v>240</v>
      </c>
      <c r="K97" s="84" t="s">
        <v>711</v>
      </c>
      <c r="L97" s="85" t="s">
        <v>354</v>
      </c>
      <c r="M97" s="44"/>
    </row>
    <row r="98" spans="1:13" ht="78" x14ac:dyDescent="0.35">
      <c r="A98" s="12" t="s">
        <v>184</v>
      </c>
      <c r="B98" s="17" t="s">
        <v>376</v>
      </c>
      <c r="C98" s="17">
        <v>25541</v>
      </c>
      <c r="D98" s="17" t="s">
        <v>646</v>
      </c>
      <c r="E98" s="17">
        <v>23214</v>
      </c>
      <c r="F98" s="17" t="s">
        <v>639</v>
      </c>
      <c r="G98" s="15" t="s">
        <v>663</v>
      </c>
      <c r="H98" s="27"/>
      <c r="I98" s="17" t="s">
        <v>659</v>
      </c>
      <c r="J98" s="22">
        <v>240</v>
      </c>
      <c r="K98" s="84" t="s">
        <v>711</v>
      </c>
      <c r="L98" s="85" t="s">
        <v>354</v>
      </c>
      <c r="M98" s="44"/>
    </row>
    <row r="99" spans="1:13" ht="52" x14ac:dyDescent="0.35">
      <c r="A99" s="12" t="s">
        <v>186</v>
      </c>
      <c r="B99" s="14" t="s">
        <v>378</v>
      </c>
      <c r="C99" s="14">
        <v>25539</v>
      </c>
      <c r="D99" s="15" t="s">
        <v>314</v>
      </c>
      <c r="E99" s="15">
        <v>23214</v>
      </c>
      <c r="F99" s="15" t="s">
        <v>639</v>
      </c>
      <c r="G99" s="15" t="s">
        <v>663</v>
      </c>
      <c r="H99" s="15"/>
      <c r="I99" s="14" t="s">
        <v>659</v>
      </c>
      <c r="J99" s="23">
        <v>480</v>
      </c>
      <c r="K99" s="84" t="s">
        <v>711</v>
      </c>
      <c r="L99" s="85" t="s">
        <v>354</v>
      </c>
      <c r="M99" s="44"/>
    </row>
    <row r="100" spans="1:13" ht="78" x14ac:dyDescent="0.35">
      <c r="A100" s="12" t="s">
        <v>186</v>
      </c>
      <c r="B100" s="17" t="s">
        <v>378</v>
      </c>
      <c r="C100" s="17">
        <v>25541</v>
      </c>
      <c r="D100" s="17" t="s">
        <v>646</v>
      </c>
      <c r="E100" s="18">
        <v>23214</v>
      </c>
      <c r="F100" s="18" t="s">
        <v>639</v>
      </c>
      <c r="G100" s="15" t="s">
        <v>663</v>
      </c>
      <c r="H100" s="18"/>
      <c r="I100" s="17" t="s">
        <v>659</v>
      </c>
      <c r="J100" s="22">
        <v>240</v>
      </c>
      <c r="K100" s="84" t="s">
        <v>711</v>
      </c>
      <c r="L100" s="85" t="s">
        <v>354</v>
      </c>
      <c r="M100" s="44"/>
    </row>
    <row r="101" spans="1:13" ht="52" x14ac:dyDescent="0.35">
      <c r="A101" s="12" t="s">
        <v>188</v>
      </c>
      <c r="B101" s="14" t="s">
        <v>380</v>
      </c>
      <c r="C101" s="14">
        <v>25539</v>
      </c>
      <c r="D101" s="14" t="s">
        <v>314</v>
      </c>
      <c r="E101" s="15">
        <v>23214</v>
      </c>
      <c r="F101" s="15" t="s">
        <v>639</v>
      </c>
      <c r="G101" s="15" t="s">
        <v>663</v>
      </c>
      <c r="H101" s="15"/>
      <c r="I101" s="14" t="s">
        <v>659</v>
      </c>
      <c r="J101" s="23">
        <v>240</v>
      </c>
      <c r="K101" s="84" t="s">
        <v>711</v>
      </c>
      <c r="L101" s="85" t="s">
        <v>354</v>
      </c>
      <c r="M101" s="44"/>
    </row>
    <row r="102" spans="1:13" ht="78" x14ac:dyDescent="0.35">
      <c r="A102" s="12" t="s">
        <v>188</v>
      </c>
      <c r="B102" s="17" t="s">
        <v>380</v>
      </c>
      <c r="C102" s="17">
        <v>25541</v>
      </c>
      <c r="D102" s="17" t="s">
        <v>646</v>
      </c>
      <c r="E102" s="18">
        <v>23214</v>
      </c>
      <c r="F102" s="18" t="s">
        <v>639</v>
      </c>
      <c r="G102" s="15" t="s">
        <v>663</v>
      </c>
      <c r="H102" s="18"/>
      <c r="I102" s="17" t="s">
        <v>659</v>
      </c>
      <c r="J102" s="22">
        <v>240</v>
      </c>
      <c r="K102" s="84" t="s">
        <v>711</v>
      </c>
      <c r="L102" s="85" t="s">
        <v>354</v>
      </c>
      <c r="M102" s="44"/>
    </row>
    <row r="103" spans="1:13" ht="117" x14ac:dyDescent="0.35">
      <c r="A103" s="112" t="s">
        <v>202</v>
      </c>
      <c r="B103" s="121" t="s">
        <v>203</v>
      </c>
      <c r="C103" s="121">
        <v>25467</v>
      </c>
      <c r="D103" s="121" t="s">
        <v>294</v>
      </c>
      <c r="E103" s="113">
        <v>23176</v>
      </c>
      <c r="F103" s="113" t="s">
        <v>294</v>
      </c>
      <c r="G103" s="113" t="s">
        <v>663</v>
      </c>
      <c r="H103" s="113"/>
      <c r="I103" s="121" t="s">
        <v>659</v>
      </c>
      <c r="J103" s="122">
        <v>240</v>
      </c>
      <c r="K103" s="123"/>
      <c r="L103" s="124"/>
      <c r="M103" s="117"/>
    </row>
    <row r="104" spans="1:13" ht="117" x14ac:dyDescent="0.35">
      <c r="A104" s="12" t="s">
        <v>202</v>
      </c>
      <c r="B104" s="14" t="s">
        <v>203</v>
      </c>
      <c r="C104" s="14">
        <v>25449</v>
      </c>
      <c r="D104" s="14" t="s">
        <v>674</v>
      </c>
      <c r="E104" s="15">
        <v>23214</v>
      </c>
      <c r="F104" s="15" t="s">
        <v>639</v>
      </c>
      <c r="G104" s="15" t="s">
        <v>663</v>
      </c>
      <c r="H104" s="15"/>
      <c r="I104" s="14" t="s">
        <v>659</v>
      </c>
      <c r="J104" s="23">
        <v>240</v>
      </c>
      <c r="K104" s="84" t="s">
        <v>660</v>
      </c>
      <c r="L104" s="85" t="s">
        <v>660</v>
      </c>
      <c r="M104" s="44"/>
    </row>
    <row r="105" spans="1:13" ht="52" x14ac:dyDescent="0.35">
      <c r="A105" s="12" t="s">
        <v>632</v>
      </c>
      <c r="B105" s="14" t="s">
        <v>633</v>
      </c>
      <c r="C105" s="14">
        <v>25539</v>
      </c>
      <c r="D105" s="14" t="s">
        <v>314</v>
      </c>
      <c r="E105" s="15">
        <v>23214</v>
      </c>
      <c r="F105" s="15" t="s">
        <v>639</v>
      </c>
      <c r="G105" s="15" t="s">
        <v>663</v>
      </c>
      <c r="H105" s="30"/>
      <c r="I105" s="14" t="s">
        <v>712</v>
      </c>
      <c r="J105" s="23">
        <v>240</v>
      </c>
      <c r="K105" s="84" t="s">
        <v>713</v>
      </c>
      <c r="L105" s="85" t="s">
        <v>713</v>
      </c>
      <c r="M105" s="44"/>
    </row>
    <row r="106" spans="1:13" ht="65" x14ac:dyDescent="0.35">
      <c r="A106" s="12" t="s">
        <v>632</v>
      </c>
      <c r="B106" s="13" t="s">
        <v>633</v>
      </c>
      <c r="C106" s="17">
        <v>25468</v>
      </c>
      <c r="D106" s="17" t="s">
        <v>296</v>
      </c>
      <c r="E106" s="18">
        <v>23177</v>
      </c>
      <c r="F106" s="15" t="s">
        <v>640</v>
      </c>
      <c r="G106" s="15" t="s">
        <v>663</v>
      </c>
      <c r="H106" s="30"/>
      <c r="I106" s="17" t="s">
        <v>714</v>
      </c>
      <c r="J106" s="22">
        <v>240</v>
      </c>
      <c r="K106" s="84" t="s">
        <v>713</v>
      </c>
      <c r="L106" s="85" t="s">
        <v>713</v>
      </c>
      <c r="M106" s="44"/>
    </row>
    <row r="107" spans="1:13" ht="52" x14ac:dyDescent="0.35">
      <c r="A107" s="12" t="s">
        <v>632</v>
      </c>
      <c r="B107" s="14" t="s">
        <v>633</v>
      </c>
      <c r="C107" s="17">
        <v>25540</v>
      </c>
      <c r="D107" s="17" t="s">
        <v>315</v>
      </c>
      <c r="E107" s="18">
        <v>23214</v>
      </c>
      <c r="F107" s="18" t="s">
        <v>639</v>
      </c>
      <c r="G107" s="15" t="s">
        <v>663</v>
      </c>
      <c r="H107" s="30"/>
      <c r="I107" s="14" t="s">
        <v>659</v>
      </c>
      <c r="J107" s="23">
        <v>240</v>
      </c>
      <c r="K107" s="84" t="s">
        <v>713</v>
      </c>
      <c r="L107" s="85" t="s">
        <v>713</v>
      </c>
      <c r="M107" s="44"/>
    </row>
    <row r="108" spans="1:13" ht="65" x14ac:dyDescent="0.35">
      <c r="A108" s="104" t="s">
        <v>632</v>
      </c>
      <c r="B108" s="110" t="s">
        <v>633</v>
      </c>
      <c r="C108" s="110">
        <v>25469</v>
      </c>
      <c r="D108" s="110" t="s">
        <v>297</v>
      </c>
      <c r="E108" s="105">
        <v>23177</v>
      </c>
      <c r="F108" s="105" t="s">
        <v>640</v>
      </c>
      <c r="G108" s="105" t="s">
        <v>663</v>
      </c>
      <c r="H108" s="105"/>
      <c r="I108" s="110" t="s">
        <v>659</v>
      </c>
      <c r="J108" s="118">
        <v>240</v>
      </c>
      <c r="K108" s="108" t="s">
        <v>713</v>
      </c>
      <c r="L108" s="109" t="s">
        <v>713</v>
      </c>
      <c r="M108" s="111"/>
    </row>
    <row r="109" spans="1:13" ht="91" x14ac:dyDescent="0.35">
      <c r="A109" s="12" t="s">
        <v>632</v>
      </c>
      <c r="B109" s="13" t="s">
        <v>633</v>
      </c>
      <c r="C109" s="18">
        <v>25535</v>
      </c>
      <c r="D109" s="18" t="s">
        <v>309</v>
      </c>
      <c r="E109" s="142">
        <v>23221</v>
      </c>
      <c r="F109" s="152" t="s">
        <v>672</v>
      </c>
      <c r="G109" s="15" t="s">
        <v>663</v>
      </c>
      <c r="H109" s="30"/>
      <c r="I109" s="17" t="s">
        <v>659</v>
      </c>
      <c r="J109" s="22">
        <v>240</v>
      </c>
      <c r="K109" s="84" t="s">
        <v>713</v>
      </c>
      <c r="L109" s="84" t="s">
        <v>713</v>
      </c>
      <c r="M109" s="44"/>
    </row>
    <row r="110" spans="1:13" ht="188.5" x14ac:dyDescent="0.35">
      <c r="A110" s="128" t="s">
        <v>204</v>
      </c>
      <c r="B110" s="129" t="s">
        <v>205</v>
      </c>
      <c r="C110" s="130">
        <v>25468</v>
      </c>
      <c r="D110" s="130" t="s">
        <v>296</v>
      </c>
      <c r="E110" s="130">
        <v>23177</v>
      </c>
      <c r="F110" s="130" t="s">
        <v>640</v>
      </c>
      <c r="G110" s="130" t="s">
        <v>663</v>
      </c>
      <c r="H110" s="130"/>
      <c r="I110" s="129" t="s">
        <v>659</v>
      </c>
      <c r="J110" s="131">
        <v>240</v>
      </c>
      <c r="K110" s="132" t="s">
        <v>715</v>
      </c>
      <c r="L110" s="160" t="s">
        <v>715</v>
      </c>
      <c r="M110" s="44"/>
    </row>
    <row r="111" spans="1:13" ht="91" x14ac:dyDescent="0.35">
      <c r="A111" s="12" t="s">
        <v>204</v>
      </c>
      <c r="B111" s="14" t="s">
        <v>205</v>
      </c>
      <c r="C111" s="18">
        <v>25470</v>
      </c>
      <c r="D111" s="18" t="s">
        <v>295</v>
      </c>
      <c r="E111" s="18">
        <v>23177</v>
      </c>
      <c r="F111" s="15" t="s">
        <v>640</v>
      </c>
      <c r="G111" s="15" t="s">
        <v>663</v>
      </c>
      <c r="H111" s="38" t="s">
        <v>716</v>
      </c>
      <c r="I111" s="17" t="s">
        <v>659</v>
      </c>
      <c r="J111" s="103">
        <v>240</v>
      </c>
      <c r="K111" s="96" t="s">
        <v>717</v>
      </c>
      <c r="L111" s="84" t="s">
        <v>660</v>
      </c>
      <c r="M111" s="44"/>
    </row>
    <row r="112" spans="1:13" ht="188.5" x14ac:dyDescent="0.35">
      <c r="A112" s="128" t="s">
        <v>206</v>
      </c>
      <c r="B112" s="129" t="s">
        <v>207</v>
      </c>
      <c r="C112" s="130">
        <v>25468</v>
      </c>
      <c r="D112" s="130" t="s">
        <v>296</v>
      </c>
      <c r="E112" s="130">
        <v>23177</v>
      </c>
      <c r="F112" s="130" t="s">
        <v>640</v>
      </c>
      <c r="G112" s="130" t="s">
        <v>663</v>
      </c>
      <c r="H112" s="130"/>
      <c r="I112" s="129" t="s">
        <v>659</v>
      </c>
      <c r="J112" s="159">
        <v>240</v>
      </c>
      <c r="K112" s="132" t="s">
        <v>715</v>
      </c>
      <c r="L112" s="160" t="s">
        <v>715</v>
      </c>
      <c r="M112" s="44"/>
    </row>
    <row r="113" spans="1:13" ht="91" x14ac:dyDescent="0.35">
      <c r="A113" s="12" t="s">
        <v>206</v>
      </c>
      <c r="B113" s="18" t="s">
        <v>207</v>
      </c>
      <c r="C113" s="17">
        <v>25470</v>
      </c>
      <c r="D113" s="17" t="s">
        <v>295</v>
      </c>
      <c r="E113" s="17">
        <v>23177</v>
      </c>
      <c r="F113" s="14" t="s">
        <v>640</v>
      </c>
      <c r="G113" s="15" t="s">
        <v>663</v>
      </c>
      <c r="H113" s="30"/>
      <c r="I113" s="17" t="s">
        <v>659</v>
      </c>
      <c r="J113" s="102">
        <v>240</v>
      </c>
      <c r="K113" s="96" t="s">
        <v>717</v>
      </c>
      <c r="L113" s="99" t="s">
        <v>717</v>
      </c>
      <c r="M113" s="44"/>
    </row>
    <row r="114" spans="1:13" ht="78" x14ac:dyDescent="0.35">
      <c r="A114" s="112" t="s">
        <v>208</v>
      </c>
      <c r="B114" s="113" t="s">
        <v>209</v>
      </c>
      <c r="C114" s="121">
        <v>25541</v>
      </c>
      <c r="D114" s="121" t="s">
        <v>646</v>
      </c>
      <c r="E114" s="121">
        <v>23214</v>
      </c>
      <c r="F114" s="121" t="s">
        <v>639</v>
      </c>
      <c r="G114" s="125" t="s">
        <v>657</v>
      </c>
      <c r="H114" s="126"/>
      <c r="I114" s="121" t="s">
        <v>659</v>
      </c>
      <c r="J114" s="122">
        <v>720</v>
      </c>
      <c r="K114" s="115" t="s">
        <v>660</v>
      </c>
      <c r="L114" s="116" t="s">
        <v>660</v>
      </c>
      <c r="M114" s="117"/>
    </row>
    <row r="115" spans="1:13" ht="65" x14ac:dyDescent="0.35">
      <c r="A115" s="112" t="s">
        <v>212</v>
      </c>
      <c r="B115" s="121" t="s">
        <v>213</v>
      </c>
      <c r="C115" s="121">
        <v>25469</v>
      </c>
      <c r="D115" s="121" t="s">
        <v>297</v>
      </c>
      <c r="E115" s="121">
        <v>23177</v>
      </c>
      <c r="F115" s="121" t="s">
        <v>640</v>
      </c>
      <c r="G115" s="113" t="s">
        <v>663</v>
      </c>
      <c r="H115" s="113"/>
      <c r="I115" s="121" t="s">
        <v>659</v>
      </c>
      <c r="J115" s="122">
        <v>240</v>
      </c>
      <c r="K115" s="123"/>
      <c r="L115" s="116"/>
      <c r="M115" s="117"/>
    </row>
    <row r="116" spans="1:13" ht="91" x14ac:dyDescent="0.35">
      <c r="A116" s="112" t="s">
        <v>212</v>
      </c>
      <c r="B116" s="121" t="s">
        <v>213</v>
      </c>
      <c r="C116" s="121">
        <v>25470</v>
      </c>
      <c r="D116" s="121" t="s">
        <v>295</v>
      </c>
      <c r="E116" s="121">
        <v>23177</v>
      </c>
      <c r="F116" s="121" t="s">
        <v>640</v>
      </c>
      <c r="G116" s="113" t="s">
        <v>663</v>
      </c>
      <c r="H116" s="136"/>
      <c r="I116" s="121" t="s">
        <v>659</v>
      </c>
      <c r="J116" s="122">
        <v>240</v>
      </c>
      <c r="K116" s="134"/>
      <c r="L116" s="116"/>
      <c r="M116" s="117"/>
    </row>
    <row r="117" spans="1:13" ht="65" x14ac:dyDescent="0.35">
      <c r="A117" s="112" t="s">
        <v>718</v>
      </c>
      <c r="B117" s="113" t="s">
        <v>231</v>
      </c>
      <c r="C117" s="113">
        <v>25454</v>
      </c>
      <c r="D117" s="121" t="s">
        <v>298</v>
      </c>
      <c r="E117" s="121">
        <v>23171</v>
      </c>
      <c r="F117" s="121" t="s">
        <v>643</v>
      </c>
      <c r="G117" s="113" t="s">
        <v>719</v>
      </c>
      <c r="H117" s="113"/>
      <c r="I117" s="121" t="s">
        <v>659</v>
      </c>
      <c r="J117" s="122">
        <v>240</v>
      </c>
      <c r="K117" s="115" t="s">
        <v>720</v>
      </c>
      <c r="L117" s="116" t="s">
        <v>720</v>
      </c>
      <c r="M117" s="117"/>
    </row>
    <row r="118" spans="1:13" ht="52" x14ac:dyDescent="0.35">
      <c r="A118" s="112" t="s">
        <v>232</v>
      </c>
      <c r="B118" s="121" t="s">
        <v>233</v>
      </c>
      <c r="C118" s="113">
        <v>25448</v>
      </c>
      <c r="D118" s="113" t="s">
        <v>316</v>
      </c>
      <c r="E118" s="113">
        <v>23214</v>
      </c>
      <c r="F118" s="113" t="s">
        <v>639</v>
      </c>
      <c r="G118" s="113" t="s">
        <v>663</v>
      </c>
      <c r="H118" s="113"/>
      <c r="I118" s="113" t="s">
        <v>659</v>
      </c>
      <c r="J118" s="114">
        <v>240</v>
      </c>
      <c r="K118" s="134"/>
      <c r="L118" s="161"/>
      <c r="M118" s="117"/>
    </row>
    <row r="119" spans="1:13" ht="52" x14ac:dyDescent="0.35">
      <c r="A119" s="112" t="s">
        <v>234</v>
      </c>
      <c r="B119" s="121" t="s">
        <v>235</v>
      </c>
      <c r="C119" s="113">
        <v>25448</v>
      </c>
      <c r="D119" s="113" t="s">
        <v>316</v>
      </c>
      <c r="E119" s="113">
        <v>23214</v>
      </c>
      <c r="F119" s="113" t="s">
        <v>639</v>
      </c>
      <c r="G119" s="113" t="s">
        <v>663</v>
      </c>
      <c r="H119" s="113"/>
      <c r="I119" s="113" t="s">
        <v>659</v>
      </c>
      <c r="J119" s="114">
        <v>240</v>
      </c>
      <c r="K119" s="134"/>
      <c r="L119" s="161"/>
      <c r="M119" s="117"/>
    </row>
    <row r="120" spans="1:13" ht="65" x14ac:dyDescent="0.35">
      <c r="A120" s="104"/>
      <c r="B120" s="119" t="s">
        <v>721</v>
      </c>
      <c r="C120" s="110">
        <v>25451</v>
      </c>
      <c r="D120" s="110" t="s">
        <v>671</v>
      </c>
      <c r="E120" s="110">
        <v>23171</v>
      </c>
      <c r="F120" s="110" t="s">
        <v>643</v>
      </c>
      <c r="G120" s="105" t="s">
        <v>722</v>
      </c>
      <c r="H120" s="157" t="s">
        <v>723</v>
      </c>
      <c r="I120" s="110" t="s">
        <v>659</v>
      </c>
      <c r="J120" s="118">
        <v>240</v>
      </c>
      <c r="K120" s="108" t="s">
        <v>660</v>
      </c>
      <c r="L120" s="109" t="s">
        <v>660</v>
      </c>
      <c r="M120" s="100"/>
    </row>
    <row r="121" spans="1:13" ht="52" x14ac:dyDescent="0.35">
      <c r="A121" s="104"/>
      <c r="B121" s="119" t="s">
        <v>724</v>
      </c>
      <c r="C121" s="110">
        <v>25454</v>
      </c>
      <c r="D121" s="110" t="s">
        <v>298</v>
      </c>
      <c r="E121" s="105">
        <v>23171</v>
      </c>
      <c r="F121" s="105" t="s">
        <v>643</v>
      </c>
      <c r="G121" s="105" t="s">
        <v>725</v>
      </c>
      <c r="H121" s="158" t="s">
        <v>723</v>
      </c>
      <c r="I121" s="110" t="s">
        <v>659</v>
      </c>
      <c r="J121" s="118">
        <v>240</v>
      </c>
      <c r="K121" s="108" t="s">
        <v>660</v>
      </c>
      <c r="L121" s="109" t="s">
        <v>660</v>
      </c>
      <c r="M121" s="111"/>
    </row>
    <row r="122" spans="1:13" ht="91" x14ac:dyDescent="0.35">
      <c r="A122" s="104"/>
      <c r="B122" s="119" t="s">
        <v>721</v>
      </c>
      <c r="C122" s="110">
        <v>25456</v>
      </c>
      <c r="D122" s="110" t="s">
        <v>675</v>
      </c>
      <c r="E122" s="110">
        <v>23171</v>
      </c>
      <c r="F122" s="110" t="s">
        <v>643</v>
      </c>
      <c r="G122" s="105" t="s">
        <v>722</v>
      </c>
      <c r="H122" s="106" t="s">
        <v>723</v>
      </c>
      <c r="I122" s="110" t="s">
        <v>659</v>
      </c>
      <c r="J122" s="118">
        <v>240</v>
      </c>
      <c r="K122" s="108" t="s">
        <v>660</v>
      </c>
      <c r="L122" s="109" t="s">
        <v>660</v>
      </c>
      <c r="M122" s="100"/>
    </row>
    <row r="123" spans="1:13" ht="91" x14ac:dyDescent="0.35">
      <c r="A123" s="12"/>
      <c r="B123" s="17" t="s">
        <v>726</v>
      </c>
      <c r="C123" s="17">
        <v>25537</v>
      </c>
      <c r="D123" s="17" t="s">
        <v>308</v>
      </c>
      <c r="E123" s="142">
        <v>23221</v>
      </c>
      <c r="F123" s="152" t="s">
        <v>672</v>
      </c>
      <c r="G123" s="15" t="s">
        <v>722</v>
      </c>
      <c r="H123" s="28" t="s">
        <v>727</v>
      </c>
      <c r="I123" s="17" t="s">
        <v>659</v>
      </c>
      <c r="J123" s="22">
        <v>240</v>
      </c>
      <c r="K123" s="84" t="s">
        <v>660</v>
      </c>
      <c r="L123" s="85" t="s">
        <v>660</v>
      </c>
      <c r="M123" s="44"/>
    </row>
  </sheetData>
  <autoFilter ref="A1:M123" xr:uid="{00000000-0009-0000-0000-000005000000}">
    <sortState xmlns:xlrd2="http://schemas.microsoft.com/office/spreadsheetml/2017/richdata2" ref="A2:M123">
      <sortCondition ref="A1:A123"/>
    </sortState>
  </autoFilter>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7"/>
  <sheetViews>
    <sheetView workbookViewId="0">
      <selection activeCell="B2" sqref="B2"/>
    </sheetView>
  </sheetViews>
  <sheetFormatPr defaultRowHeight="14.5" x14ac:dyDescent="0.35"/>
  <cols>
    <col min="1" max="1" width="9" bestFit="1" customWidth="1"/>
    <col min="2" max="2" width="41.54296875" bestFit="1" customWidth="1"/>
    <col min="3" max="3" width="11.54296875" bestFit="1" customWidth="1"/>
    <col min="4" max="4" width="11.453125" bestFit="1" customWidth="1"/>
    <col min="5" max="5" width="10.26953125" bestFit="1" customWidth="1"/>
    <col min="6" max="6" width="11.453125" bestFit="1" customWidth="1"/>
  </cols>
  <sheetData>
    <row r="1" spans="1:6" ht="29.5" thickBot="1" x14ac:dyDescent="0.4">
      <c r="A1" s="1" t="s">
        <v>318</v>
      </c>
      <c r="B1" s="2" t="s">
        <v>319</v>
      </c>
      <c r="C1" s="3" t="s">
        <v>634</v>
      </c>
      <c r="D1" s="4" t="s">
        <v>635</v>
      </c>
      <c r="E1" s="4" t="s">
        <v>636</v>
      </c>
      <c r="F1" s="5" t="s">
        <v>637</v>
      </c>
    </row>
    <row r="2" spans="1:6" ht="78" x14ac:dyDescent="0.35">
      <c r="A2" s="61" t="s">
        <v>70</v>
      </c>
      <c r="B2" s="62" t="s">
        <v>71</v>
      </c>
      <c r="C2" s="18">
        <v>25537</v>
      </c>
      <c r="D2" s="18" t="s">
        <v>308</v>
      </c>
      <c r="E2" s="18">
        <v>23212</v>
      </c>
      <c r="F2" s="15" t="s">
        <v>728</v>
      </c>
    </row>
    <row r="3" spans="1:6" ht="78" x14ac:dyDescent="0.35">
      <c r="A3" s="9"/>
      <c r="B3" s="55"/>
      <c r="C3" s="15">
        <v>25536</v>
      </c>
      <c r="D3" s="15" t="s">
        <v>305</v>
      </c>
      <c r="E3" s="15">
        <v>23212</v>
      </c>
      <c r="F3" s="15" t="s">
        <v>728</v>
      </c>
    </row>
    <row r="4" spans="1:6" ht="78" x14ac:dyDescent="0.35">
      <c r="A4" s="12" t="s">
        <v>112</v>
      </c>
      <c r="B4" s="14" t="s">
        <v>113</v>
      </c>
      <c r="C4" s="15">
        <v>25439</v>
      </c>
      <c r="D4" s="15" t="s">
        <v>317</v>
      </c>
      <c r="E4" s="15">
        <v>23212</v>
      </c>
      <c r="F4" s="15" t="s">
        <v>728</v>
      </c>
    </row>
    <row r="5" spans="1:6" ht="78" x14ac:dyDescent="0.35">
      <c r="A5" s="46" t="s">
        <v>114</v>
      </c>
      <c r="B5" s="50" t="s">
        <v>115</v>
      </c>
      <c r="C5" s="18">
        <v>25537</v>
      </c>
      <c r="D5" s="18" t="s">
        <v>308</v>
      </c>
      <c r="E5" s="18">
        <v>23212</v>
      </c>
      <c r="F5" s="15" t="s">
        <v>728</v>
      </c>
    </row>
    <row r="6" spans="1:6" ht="78" x14ac:dyDescent="0.35">
      <c r="A6" s="63"/>
      <c r="B6" s="11"/>
      <c r="C6" s="29">
        <v>25439</v>
      </c>
      <c r="D6" s="29" t="s">
        <v>317</v>
      </c>
      <c r="E6" s="29">
        <v>23212</v>
      </c>
      <c r="F6" s="79" t="s">
        <v>728</v>
      </c>
    </row>
    <row r="7" spans="1:6" ht="78" x14ac:dyDescent="0.35">
      <c r="A7" s="60" t="s">
        <v>120</v>
      </c>
      <c r="B7" s="47" t="s">
        <v>121</v>
      </c>
      <c r="C7" s="15">
        <v>25536</v>
      </c>
      <c r="D7" s="15" t="s">
        <v>305</v>
      </c>
      <c r="E7" s="15">
        <v>23212</v>
      </c>
      <c r="F7" s="14" t="s">
        <v>728</v>
      </c>
    </row>
    <row r="8" spans="1:6" ht="78" x14ac:dyDescent="0.35">
      <c r="A8" s="63"/>
      <c r="B8" s="11"/>
      <c r="C8" s="18">
        <v>25537</v>
      </c>
      <c r="D8" s="18" t="s">
        <v>308</v>
      </c>
      <c r="E8" s="18">
        <v>23212</v>
      </c>
      <c r="F8" s="14" t="s">
        <v>728</v>
      </c>
    </row>
    <row r="9" spans="1:6" ht="78" x14ac:dyDescent="0.35">
      <c r="A9" s="12" t="s">
        <v>126</v>
      </c>
      <c r="B9" s="14" t="s">
        <v>127</v>
      </c>
      <c r="C9" s="15">
        <v>25439</v>
      </c>
      <c r="D9" s="15" t="s">
        <v>317</v>
      </c>
      <c r="E9" s="15">
        <v>23212</v>
      </c>
      <c r="F9" s="15" t="s">
        <v>728</v>
      </c>
    </row>
    <row r="10" spans="1:6" ht="78" x14ac:dyDescent="0.35">
      <c r="A10" s="20" t="s">
        <v>130</v>
      </c>
      <c r="B10" s="14" t="s">
        <v>131</v>
      </c>
      <c r="C10" s="15">
        <v>25439</v>
      </c>
      <c r="D10" s="15" t="s">
        <v>317</v>
      </c>
      <c r="E10" s="15">
        <v>23212</v>
      </c>
      <c r="F10" s="15" t="s">
        <v>728</v>
      </c>
    </row>
    <row r="11" spans="1:6" ht="78" x14ac:dyDescent="0.35">
      <c r="A11" s="12" t="s">
        <v>142</v>
      </c>
      <c r="B11" s="17" t="s">
        <v>143</v>
      </c>
      <c r="C11" s="18">
        <v>25432</v>
      </c>
      <c r="D11" s="18" t="s">
        <v>307</v>
      </c>
      <c r="E11" s="18">
        <v>23212</v>
      </c>
      <c r="F11" s="15" t="s">
        <v>728</v>
      </c>
    </row>
    <row r="12" spans="1:6" ht="78" x14ac:dyDescent="0.35">
      <c r="A12" s="46" t="s">
        <v>144</v>
      </c>
      <c r="B12" s="53" t="s">
        <v>145</v>
      </c>
      <c r="C12" s="18">
        <v>25537</v>
      </c>
      <c r="D12" s="18" t="s">
        <v>308</v>
      </c>
      <c r="E12" s="18">
        <v>23212</v>
      </c>
      <c r="F12" s="15" t="s">
        <v>728</v>
      </c>
    </row>
    <row r="13" spans="1:6" ht="78" x14ac:dyDescent="0.35">
      <c r="A13" s="9"/>
      <c r="B13" s="10"/>
      <c r="C13" s="79">
        <v>25439</v>
      </c>
      <c r="D13" s="79" t="s">
        <v>317</v>
      </c>
      <c r="E13" s="79">
        <v>23212</v>
      </c>
      <c r="F13" s="79" t="s">
        <v>728</v>
      </c>
    </row>
    <row r="14" spans="1:6" ht="78" x14ac:dyDescent="0.35">
      <c r="A14" s="12" t="s">
        <v>146</v>
      </c>
      <c r="B14" s="13" t="s">
        <v>147</v>
      </c>
      <c r="C14" s="14">
        <v>25431</v>
      </c>
      <c r="D14" s="14" t="s">
        <v>304</v>
      </c>
      <c r="E14" s="14">
        <v>23212</v>
      </c>
      <c r="F14" s="14" t="s">
        <v>728</v>
      </c>
    </row>
    <row r="15" spans="1:6" ht="78" x14ac:dyDescent="0.35">
      <c r="A15" s="46" t="s">
        <v>148</v>
      </c>
      <c r="B15" s="53" t="s">
        <v>149</v>
      </c>
      <c r="C15" s="17">
        <v>25537</v>
      </c>
      <c r="D15" s="17" t="s">
        <v>308</v>
      </c>
      <c r="E15" s="17">
        <v>23212</v>
      </c>
      <c r="F15" s="14" t="s">
        <v>728</v>
      </c>
    </row>
    <row r="16" spans="1:6" ht="78" x14ac:dyDescent="0.35">
      <c r="A16" s="9"/>
      <c r="B16" s="55"/>
      <c r="C16" s="14">
        <v>25536</v>
      </c>
      <c r="D16" s="14" t="s">
        <v>305</v>
      </c>
      <c r="E16" s="14">
        <v>23212</v>
      </c>
      <c r="F16" s="14" t="s">
        <v>728</v>
      </c>
    </row>
    <row r="17" spans="1:6" ht="78" x14ac:dyDescent="0.35">
      <c r="A17" s="80" t="s">
        <v>150</v>
      </c>
      <c r="B17" s="79" t="s">
        <v>151</v>
      </c>
      <c r="C17" s="14">
        <v>25439</v>
      </c>
      <c r="D17" s="14" t="s">
        <v>317</v>
      </c>
      <c r="E17" s="14">
        <v>23212</v>
      </c>
      <c r="F17" s="14" t="s">
        <v>728</v>
      </c>
    </row>
    <row r="18" spans="1:6" ht="78" x14ac:dyDescent="0.35">
      <c r="A18" s="60" t="s">
        <v>164</v>
      </c>
      <c r="B18" s="53" t="s">
        <v>165</v>
      </c>
      <c r="C18" s="14">
        <v>25431</v>
      </c>
      <c r="D18" s="14" t="s">
        <v>304</v>
      </c>
      <c r="E18" s="14">
        <v>23212</v>
      </c>
      <c r="F18" s="14" t="s">
        <v>728</v>
      </c>
    </row>
    <row r="19" spans="1:6" ht="78" x14ac:dyDescent="0.35">
      <c r="A19" s="48"/>
      <c r="B19" s="59"/>
      <c r="C19" s="17">
        <v>25432</v>
      </c>
      <c r="D19" s="17" t="s">
        <v>307</v>
      </c>
      <c r="E19" s="17">
        <v>23212</v>
      </c>
      <c r="F19" s="14" t="s">
        <v>728</v>
      </c>
    </row>
    <row r="20" spans="1:6" ht="78" x14ac:dyDescent="0.35">
      <c r="A20" s="48"/>
      <c r="B20" s="59"/>
      <c r="C20" s="17">
        <v>25537</v>
      </c>
      <c r="D20" s="17" t="s">
        <v>308</v>
      </c>
      <c r="E20" s="17">
        <v>23212</v>
      </c>
      <c r="F20" s="14" t="s">
        <v>728</v>
      </c>
    </row>
    <row r="21" spans="1:6" ht="78" x14ac:dyDescent="0.35">
      <c r="A21" s="63"/>
      <c r="B21" s="10"/>
      <c r="C21" s="14">
        <v>25536</v>
      </c>
      <c r="D21" s="14" t="s">
        <v>305</v>
      </c>
      <c r="E21" s="14">
        <v>23212</v>
      </c>
      <c r="F21" s="14" t="s">
        <v>728</v>
      </c>
    </row>
    <row r="22" spans="1:6" ht="78" x14ac:dyDescent="0.35">
      <c r="A22" s="60" t="s">
        <v>190</v>
      </c>
      <c r="B22" s="53" t="s">
        <v>191</v>
      </c>
      <c r="C22" s="14">
        <v>25537</v>
      </c>
      <c r="D22" s="17" t="s">
        <v>308</v>
      </c>
      <c r="E22" s="14">
        <v>23212</v>
      </c>
      <c r="F22" s="14" t="s">
        <v>728</v>
      </c>
    </row>
    <row r="23" spans="1:6" ht="78" x14ac:dyDescent="0.35">
      <c r="A23" s="63"/>
      <c r="B23" s="10"/>
      <c r="C23" s="14">
        <v>25536</v>
      </c>
      <c r="D23" s="14" t="s">
        <v>305</v>
      </c>
      <c r="E23" s="14">
        <v>23212</v>
      </c>
      <c r="F23" s="14" t="s">
        <v>728</v>
      </c>
    </row>
    <row r="26" spans="1:6" x14ac:dyDescent="0.35">
      <c r="A26" t="s">
        <v>729</v>
      </c>
    </row>
    <row r="27" spans="1:6" x14ac:dyDescent="0.35">
      <c r="A27">
        <f>COUNTA(B2:B103)</f>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
  <sheetViews>
    <sheetView workbookViewId="0">
      <selection activeCell="B2" sqref="B2"/>
    </sheetView>
  </sheetViews>
  <sheetFormatPr defaultRowHeight="14.5" x14ac:dyDescent="0.35"/>
  <cols>
    <col min="1" max="1" width="9" bestFit="1" customWidth="1"/>
    <col min="2" max="2" width="39" bestFit="1" customWidth="1"/>
    <col min="3" max="3" width="11.54296875" bestFit="1" customWidth="1"/>
    <col min="4" max="4" width="11.453125" bestFit="1" customWidth="1"/>
    <col min="5" max="5" width="10.26953125" bestFit="1" customWidth="1"/>
    <col min="6" max="6" width="11.453125" bestFit="1" customWidth="1"/>
  </cols>
  <sheetData>
    <row r="1" spans="1:6" ht="29.5" thickBot="1" x14ac:dyDescent="0.4">
      <c r="A1" s="1" t="s">
        <v>318</v>
      </c>
      <c r="B1" s="2" t="s">
        <v>319</v>
      </c>
      <c r="C1" s="3" t="s">
        <v>634</v>
      </c>
      <c r="D1" s="4" t="s">
        <v>635</v>
      </c>
      <c r="E1" s="4" t="s">
        <v>636</v>
      </c>
      <c r="F1" s="5" t="s">
        <v>637</v>
      </c>
    </row>
    <row r="2" spans="1:6" ht="52" x14ac:dyDescent="0.35">
      <c r="A2" s="64" t="s">
        <v>42</v>
      </c>
      <c r="B2" s="65" t="s">
        <v>43</v>
      </c>
      <c r="C2" s="15">
        <v>25452</v>
      </c>
      <c r="D2" s="15" t="s">
        <v>302</v>
      </c>
      <c r="E2" s="15">
        <v>23171</v>
      </c>
      <c r="F2" s="15" t="s">
        <v>643</v>
      </c>
    </row>
    <row r="3" spans="1:6" ht="39" x14ac:dyDescent="0.35">
      <c r="A3" s="63"/>
      <c r="B3" s="11"/>
      <c r="C3" s="15">
        <v>25460</v>
      </c>
      <c r="D3" s="15" t="s">
        <v>730</v>
      </c>
      <c r="E3" s="15">
        <v>23173</v>
      </c>
      <c r="F3" s="15" t="s">
        <v>291</v>
      </c>
    </row>
    <row r="4" spans="1:6" ht="39" x14ac:dyDescent="0.35">
      <c r="A4" s="20" t="s">
        <v>51</v>
      </c>
      <c r="B4" s="15" t="s">
        <v>334</v>
      </c>
      <c r="C4" s="15">
        <v>25460</v>
      </c>
      <c r="D4" s="15" t="s">
        <v>730</v>
      </c>
      <c r="E4" s="15">
        <v>23173</v>
      </c>
      <c r="F4" s="15" t="s">
        <v>291</v>
      </c>
    </row>
    <row r="5" spans="1:6" ht="52" x14ac:dyDescent="0.35">
      <c r="A5" s="20" t="s">
        <v>53</v>
      </c>
      <c r="B5" s="15" t="s">
        <v>335</v>
      </c>
      <c r="C5" s="15">
        <v>25461</v>
      </c>
      <c r="D5" s="15" t="s">
        <v>731</v>
      </c>
      <c r="E5" s="15">
        <v>23173</v>
      </c>
      <c r="F5" s="15" t="s">
        <v>291</v>
      </c>
    </row>
    <row r="6" spans="1:6" ht="39" x14ac:dyDescent="0.35">
      <c r="A6" s="12" t="s">
        <v>55</v>
      </c>
      <c r="B6" s="17" t="s">
        <v>336</v>
      </c>
      <c r="C6" s="17">
        <v>25459</v>
      </c>
      <c r="D6" s="17" t="s">
        <v>641</v>
      </c>
      <c r="E6" s="17">
        <v>23172</v>
      </c>
      <c r="F6" s="17" t="s">
        <v>642</v>
      </c>
    </row>
    <row r="7" spans="1:6" ht="52" x14ac:dyDescent="0.35">
      <c r="A7" s="20" t="s">
        <v>66</v>
      </c>
      <c r="B7" s="14" t="s">
        <v>67</v>
      </c>
      <c r="C7" s="14">
        <v>25461</v>
      </c>
      <c r="D7" s="14" t="s">
        <v>731</v>
      </c>
      <c r="E7" s="14">
        <v>23173</v>
      </c>
      <c r="F7" s="14" t="s">
        <v>291</v>
      </c>
    </row>
    <row r="8" spans="1:6" ht="52" x14ac:dyDescent="0.35">
      <c r="A8" s="12" t="s">
        <v>70</v>
      </c>
      <c r="B8" s="17" t="s">
        <v>71</v>
      </c>
      <c r="C8" s="17">
        <v>25461</v>
      </c>
      <c r="D8" s="17" t="s">
        <v>731</v>
      </c>
      <c r="E8" s="17">
        <v>23173</v>
      </c>
      <c r="F8" s="14" t="s">
        <v>291</v>
      </c>
    </row>
    <row r="9" spans="1:6" ht="39" x14ac:dyDescent="0.35">
      <c r="A9" s="46" t="s">
        <v>86</v>
      </c>
      <c r="B9" s="56" t="s">
        <v>87</v>
      </c>
      <c r="C9" s="17">
        <v>25459</v>
      </c>
      <c r="D9" s="17" t="s">
        <v>641</v>
      </c>
      <c r="E9" s="17">
        <v>23172</v>
      </c>
      <c r="F9" s="17" t="s">
        <v>642</v>
      </c>
    </row>
    <row r="10" spans="1:6" ht="52" x14ac:dyDescent="0.35">
      <c r="A10" s="48"/>
      <c r="B10" s="59"/>
      <c r="C10" s="14">
        <v>25461</v>
      </c>
      <c r="D10" s="17" t="s">
        <v>731</v>
      </c>
      <c r="E10" s="17">
        <v>23173</v>
      </c>
      <c r="F10" s="14" t="s">
        <v>291</v>
      </c>
    </row>
    <row r="11" spans="1:6" ht="39" x14ac:dyDescent="0.35">
      <c r="A11" s="48"/>
      <c r="B11" s="59"/>
      <c r="C11" s="14">
        <v>25462</v>
      </c>
      <c r="D11" s="17" t="s">
        <v>732</v>
      </c>
      <c r="E11" s="17">
        <v>23173</v>
      </c>
      <c r="F11" s="14" t="s">
        <v>291</v>
      </c>
    </row>
    <row r="12" spans="1:6" ht="39" x14ac:dyDescent="0.35">
      <c r="A12" s="9"/>
      <c r="B12" s="10"/>
      <c r="C12" s="14">
        <v>25463</v>
      </c>
      <c r="D12" s="17" t="s">
        <v>733</v>
      </c>
      <c r="E12" s="17">
        <v>23173</v>
      </c>
      <c r="F12" s="14" t="s">
        <v>291</v>
      </c>
    </row>
    <row r="13" spans="1:6" ht="39" x14ac:dyDescent="0.35">
      <c r="A13" s="12" t="s">
        <v>92</v>
      </c>
      <c r="B13" s="17" t="s">
        <v>734</v>
      </c>
      <c r="C13" s="17">
        <v>25459</v>
      </c>
      <c r="D13" s="17" t="s">
        <v>641</v>
      </c>
      <c r="E13" s="17">
        <v>23172</v>
      </c>
      <c r="F13" s="14" t="s">
        <v>642</v>
      </c>
    </row>
    <row r="14" spans="1:6" ht="39" x14ac:dyDescent="0.35">
      <c r="A14" s="20" t="s">
        <v>94</v>
      </c>
      <c r="B14" s="14" t="s">
        <v>95</v>
      </c>
      <c r="C14" s="14">
        <v>25460</v>
      </c>
      <c r="D14" s="14" t="s">
        <v>730</v>
      </c>
      <c r="E14" s="15">
        <v>23173</v>
      </c>
      <c r="F14" s="14" t="s">
        <v>291</v>
      </c>
    </row>
    <row r="15" spans="1:6" ht="52" x14ac:dyDescent="0.35">
      <c r="A15" s="12" t="s">
        <v>96</v>
      </c>
      <c r="B15" s="14" t="s">
        <v>97</v>
      </c>
      <c r="C15" s="14">
        <v>25452</v>
      </c>
      <c r="D15" s="14" t="s">
        <v>302</v>
      </c>
      <c r="E15" s="15">
        <v>23171</v>
      </c>
      <c r="F15" s="14" t="s">
        <v>643</v>
      </c>
    </row>
    <row r="16" spans="1:6" ht="52" x14ac:dyDescent="0.35">
      <c r="A16" s="12" t="s">
        <v>104</v>
      </c>
      <c r="B16" s="13" t="s">
        <v>105</v>
      </c>
      <c r="C16" s="14">
        <v>25452</v>
      </c>
      <c r="D16" s="14" t="s">
        <v>302</v>
      </c>
      <c r="E16" s="14">
        <v>23171</v>
      </c>
      <c r="F16" s="14" t="s">
        <v>643</v>
      </c>
    </row>
    <row r="17" spans="1:6" ht="52" x14ac:dyDescent="0.35">
      <c r="A17" s="20" t="s">
        <v>108</v>
      </c>
      <c r="B17" s="14" t="s">
        <v>109</v>
      </c>
      <c r="C17" s="14">
        <v>25461</v>
      </c>
      <c r="D17" s="14" t="s">
        <v>731</v>
      </c>
      <c r="E17" s="14">
        <v>23173</v>
      </c>
      <c r="F17" s="14" t="s">
        <v>291</v>
      </c>
    </row>
    <row r="18" spans="1:6" ht="39" x14ac:dyDescent="0.35">
      <c r="A18" s="20" t="s">
        <v>158</v>
      </c>
      <c r="B18" s="14" t="s">
        <v>159</v>
      </c>
      <c r="C18" s="14">
        <v>25460</v>
      </c>
      <c r="D18" s="14" t="s">
        <v>730</v>
      </c>
      <c r="E18" s="14">
        <v>23173</v>
      </c>
      <c r="F18" s="14" t="s">
        <v>291</v>
      </c>
    </row>
    <row r="19" spans="1:6" ht="52" x14ac:dyDescent="0.35">
      <c r="A19" s="20" t="s">
        <v>160</v>
      </c>
      <c r="B19" s="14" t="s">
        <v>161</v>
      </c>
      <c r="C19" s="15">
        <v>25461</v>
      </c>
      <c r="D19" s="15" t="s">
        <v>731</v>
      </c>
      <c r="E19" s="15">
        <v>23173</v>
      </c>
      <c r="F19" s="15" t="s">
        <v>291</v>
      </c>
    </row>
    <row r="20" spans="1:6" ht="39" x14ac:dyDescent="0.35">
      <c r="A20" s="46" t="s">
        <v>162</v>
      </c>
      <c r="B20" s="53" t="s">
        <v>163</v>
      </c>
      <c r="C20" s="14">
        <v>25462</v>
      </c>
      <c r="D20" s="17" t="s">
        <v>732</v>
      </c>
      <c r="E20" s="17">
        <v>23173</v>
      </c>
      <c r="F20" s="14" t="s">
        <v>291</v>
      </c>
    </row>
    <row r="21" spans="1:6" ht="39" x14ac:dyDescent="0.35">
      <c r="A21" s="9"/>
      <c r="B21" s="10"/>
      <c r="C21" s="14">
        <v>25463</v>
      </c>
      <c r="D21" s="14" t="s">
        <v>733</v>
      </c>
      <c r="E21" s="17">
        <v>23173</v>
      </c>
      <c r="F21" s="14" t="s">
        <v>291</v>
      </c>
    </row>
    <row r="22" spans="1:6" ht="39" x14ac:dyDescent="0.35">
      <c r="A22" s="46" t="s">
        <v>632</v>
      </c>
      <c r="B22" s="54" t="s">
        <v>633</v>
      </c>
      <c r="C22" s="17">
        <v>25459</v>
      </c>
      <c r="D22" s="17" t="s">
        <v>641</v>
      </c>
      <c r="E22" s="17">
        <v>23172</v>
      </c>
      <c r="F22" s="17" t="s">
        <v>642</v>
      </c>
    </row>
    <row r="23" spans="1:6" ht="39" x14ac:dyDescent="0.35">
      <c r="A23" s="48"/>
      <c r="B23" s="51"/>
      <c r="C23" s="14">
        <v>25462</v>
      </c>
      <c r="D23" s="17" t="s">
        <v>732</v>
      </c>
      <c r="E23" s="17">
        <v>23173</v>
      </c>
      <c r="F23" s="14" t="s">
        <v>291</v>
      </c>
    </row>
    <row r="24" spans="1:6" ht="39" x14ac:dyDescent="0.35">
      <c r="A24" s="9"/>
      <c r="B24" s="52"/>
      <c r="C24" s="17">
        <v>25463</v>
      </c>
      <c r="D24" s="14" t="s">
        <v>733</v>
      </c>
      <c r="E24" s="17">
        <v>23173</v>
      </c>
      <c r="F24" s="14" t="s">
        <v>291</v>
      </c>
    </row>
    <row r="27" spans="1:6" x14ac:dyDescent="0.35">
      <c r="A27" t="s">
        <v>729</v>
      </c>
    </row>
    <row r="28" spans="1:6" x14ac:dyDescent="0.35">
      <c r="A28">
        <f>COUNTA(B2:B103)</f>
        <v>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4"/>
  <sheetViews>
    <sheetView topLeftCell="A2" workbookViewId="0">
      <selection activeCell="B2" sqref="B2"/>
    </sheetView>
  </sheetViews>
  <sheetFormatPr defaultRowHeight="14.5" x14ac:dyDescent="0.35"/>
  <cols>
    <col min="1" max="1" width="9" bestFit="1" customWidth="1"/>
    <col min="2" max="2" width="41.54296875" bestFit="1" customWidth="1"/>
    <col min="3" max="3" width="11.54296875" bestFit="1" customWidth="1"/>
    <col min="4" max="4" width="11.453125" bestFit="1" customWidth="1"/>
    <col min="5" max="5" width="10.26953125" bestFit="1" customWidth="1"/>
    <col min="6" max="6" width="11.453125" bestFit="1" customWidth="1"/>
  </cols>
  <sheetData>
    <row r="1" spans="1:6" ht="29.5" thickBot="1" x14ac:dyDescent="0.4">
      <c r="A1" s="1" t="s">
        <v>318</v>
      </c>
      <c r="B1" s="2" t="s">
        <v>319</v>
      </c>
      <c r="C1" s="3" t="s">
        <v>634</v>
      </c>
      <c r="D1" s="4" t="s">
        <v>635</v>
      </c>
      <c r="E1" s="4" t="s">
        <v>636</v>
      </c>
      <c r="F1" s="5" t="s">
        <v>637</v>
      </c>
    </row>
    <row r="2" spans="1:6" ht="78" x14ac:dyDescent="0.35">
      <c r="A2" s="61" t="s">
        <v>644</v>
      </c>
      <c r="B2" s="66" t="s">
        <v>645</v>
      </c>
      <c r="C2" s="18">
        <v>25432</v>
      </c>
      <c r="D2" s="18" t="s">
        <v>307</v>
      </c>
      <c r="E2" s="18">
        <v>23212</v>
      </c>
      <c r="F2" s="15" t="s">
        <v>728</v>
      </c>
    </row>
    <row r="3" spans="1:6" ht="78" x14ac:dyDescent="0.35">
      <c r="A3" s="48"/>
      <c r="B3" s="67"/>
      <c r="C3" s="15">
        <v>25532</v>
      </c>
      <c r="D3" s="15" t="s">
        <v>735</v>
      </c>
      <c r="E3" s="15">
        <v>23212</v>
      </c>
      <c r="F3" s="15" t="s">
        <v>728</v>
      </c>
    </row>
    <row r="4" spans="1:6" ht="52" x14ac:dyDescent="0.35">
      <c r="A4" s="48"/>
      <c r="B4" s="67"/>
      <c r="C4" s="15">
        <v>25452</v>
      </c>
      <c r="D4" s="15" t="s">
        <v>302</v>
      </c>
      <c r="E4" s="15">
        <v>23171</v>
      </c>
      <c r="F4" s="15" t="s">
        <v>643</v>
      </c>
    </row>
    <row r="5" spans="1:6" ht="78" x14ac:dyDescent="0.35">
      <c r="A5" s="9"/>
      <c r="B5" s="10"/>
      <c r="C5" s="14">
        <v>25431</v>
      </c>
      <c r="D5" s="14" t="s">
        <v>304</v>
      </c>
      <c r="E5" s="15">
        <v>23212</v>
      </c>
      <c r="F5" s="14" t="s">
        <v>728</v>
      </c>
    </row>
    <row r="6" spans="1:6" ht="78" x14ac:dyDescent="0.35">
      <c r="A6" s="46" t="s">
        <v>70</v>
      </c>
      <c r="B6" s="56" t="s">
        <v>71</v>
      </c>
      <c r="C6" s="17">
        <v>25537</v>
      </c>
      <c r="D6" s="17" t="s">
        <v>308</v>
      </c>
      <c r="E6" s="18">
        <v>23212</v>
      </c>
      <c r="F6" s="14" t="s">
        <v>728</v>
      </c>
    </row>
    <row r="7" spans="1:6" ht="78" x14ac:dyDescent="0.35">
      <c r="A7" s="48"/>
      <c r="B7" s="51"/>
      <c r="C7" s="17">
        <v>25535</v>
      </c>
      <c r="D7" s="17" t="s">
        <v>309</v>
      </c>
      <c r="E7" s="18">
        <v>23212</v>
      </c>
      <c r="F7" s="14" t="s">
        <v>728</v>
      </c>
    </row>
    <row r="8" spans="1:6" ht="52" x14ac:dyDescent="0.35">
      <c r="A8" s="48"/>
      <c r="B8" s="57"/>
      <c r="C8" s="18">
        <v>25470</v>
      </c>
      <c r="D8" s="18" t="s">
        <v>295</v>
      </c>
      <c r="E8" s="18">
        <v>23177</v>
      </c>
      <c r="F8" s="15" t="s">
        <v>640</v>
      </c>
    </row>
    <row r="9" spans="1:6" ht="78" x14ac:dyDescent="0.35">
      <c r="A9" s="48"/>
      <c r="B9" s="57"/>
      <c r="C9" s="15">
        <v>25536</v>
      </c>
      <c r="D9" s="15" t="s">
        <v>305</v>
      </c>
      <c r="E9" s="15">
        <v>23212</v>
      </c>
      <c r="F9" s="15" t="s">
        <v>728</v>
      </c>
    </row>
    <row r="10" spans="1:6" ht="52" x14ac:dyDescent="0.35">
      <c r="A10" s="48"/>
      <c r="B10" s="57"/>
      <c r="C10" s="18">
        <v>25468</v>
      </c>
      <c r="D10" s="18" t="s">
        <v>296</v>
      </c>
      <c r="E10" s="18">
        <v>23177</v>
      </c>
      <c r="F10" s="15" t="s">
        <v>640</v>
      </c>
    </row>
    <row r="11" spans="1:6" ht="78" x14ac:dyDescent="0.35">
      <c r="A11" s="48"/>
      <c r="B11" s="57"/>
      <c r="C11" s="15">
        <v>25433</v>
      </c>
      <c r="D11" s="15" t="s">
        <v>736</v>
      </c>
      <c r="E11" s="15">
        <v>23212</v>
      </c>
      <c r="F11" s="15" t="s">
        <v>728</v>
      </c>
    </row>
    <row r="12" spans="1:6" ht="39" x14ac:dyDescent="0.35">
      <c r="A12" s="48"/>
      <c r="B12" s="57"/>
      <c r="C12" s="18">
        <v>25459</v>
      </c>
      <c r="D12" s="18" t="s">
        <v>641</v>
      </c>
      <c r="E12" s="18">
        <v>23172</v>
      </c>
      <c r="F12" s="18" t="s">
        <v>642</v>
      </c>
    </row>
    <row r="13" spans="1:6" ht="78" x14ac:dyDescent="0.35">
      <c r="A13" s="48"/>
      <c r="B13" s="57"/>
      <c r="C13" s="15">
        <v>25533</v>
      </c>
      <c r="D13" s="15" t="s">
        <v>737</v>
      </c>
      <c r="E13" s="15">
        <v>23212</v>
      </c>
      <c r="F13" s="15" t="s">
        <v>728</v>
      </c>
    </row>
    <row r="14" spans="1:6" ht="52" x14ac:dyDescent="0.35">
      <c r="A14" s="48"/>
      <c r="B14" s="57"/>
      <c r="C14" s="15">
        <v>25455</v>
      </c>
      <c r="D14" s="15" t="s">
        <v>300</v>
      </c>
      <c r="E14" s="15">
        <v>23171</v>
      </c>
      <c r="F14" s="15" t="s">
        <v>643</v>
      </c>
    </row>
    <row r="15" spans="1:6" ht="78" x14ac:dyDescent="0.35">
      <c r="A15" s="48"/>
      <c r="B15" s="57"/>
      <c r="C15" s="15">
        <v>25534</v>
      </c>
      <c r="D15" s="15" t="s">
        <v>306</v>
      </c>
      <c r="E15" s="15">
        <v>23212</v>
      </c>
      <c r="F15" s="15" t="s">
        <v>728</v>
      </c>
    </row>
    <row r="16" spans="1:6" ht="52" x14ac:dyDescent="0.35">
      <c r="A16" s="9"/>
      <c r="B16" s="55"/>
      <c r="C16" s="18">
        <v>25454</v>
      </c>
      <c r="D16" s="18" t="s">
        <v>298</v>
      </c>
      <c r="E16" s="18">
        <v>23171</v>
      </c>
      <c r="F16" s="15" t="s">
        <v>643</v>
      </c>
    </row>
    <row r="17" spans="1:6" ht="52" x14ac:dyDescent="0.35">
      <c r="A17" s="46" t="s">
        <v>82</v>
      </c>
      <c r="B17" s="56" t="s">
        <v>83</v>
      </c>
      <c r="C17" s="18">
        <v>25468</v>
      </c>
      <c r="D17" s="18" t="s">
        <v>296</v>
      </c>
      <c r="E17" s="18">
        <v>23177</v>
      </c>
      <c r="F17" s="15" t="s">
        <v>640</v>
      </c>
    </row>
    <row r="18" spans="1:6" ht="52" x14ac:dyDescent="0.35">
      <c r="A18" s="9"/>
      <c r="B18" s="52"/>
      <c r="C18" s="18">
        <v>25470</v>
      </c>
      <c r="D18" s="18" t="s">
        <v>295</v>
      </c>
      <c r="E18" s="18">
        <v>23177</v>
      </c>
      <c r="F18" s="15" t="s">
        <v>640</v>
      </c>
    </row>
    <row r="19" spans="1:6" ht="39" x14ac:dyDescent="0.35">
      <c r="A19" s="46" t="s">
        <v>86</v>
      </c>
      <c r="B19" s="56" t="s">
        <v>87</v>
      </c>
      <c r="C19" s="18">
        <v>25459</v>
      </c>
      <c r="D19" s="18" t="s">
        <v>641</v>
      </c>
      <c r="E19" s="18">
        <v>23172</v>
      </c>
      <c r="F19" s="18" t="s">
        <v>642</v>
      </c>
    </row>
    <row r="20" spans="1:6" ht="52" x14ac:dyDescent="0.35">
      <c r="A20" s="48"/>
      <c r="B20" s="51"/>
      <c r="C20" s="18">
        <v>25468</v>
      </c>
      <c r="D20" s="18" t="s">
        <v>296</v>
      </c>
      <c r="E20" s="18">
        <v>23177</v>
      </c>
      <c r="F20" s="15" t="s">
        <v>640</v>
      </c>
    </row>
    <row r="21" spans="1:6" ht="52" x14ac:dyDescent="0.35">
      <c r="A21" s="48"/>
      <c r="B21" s="51"/>
      <c r="C21" s="17">
        <v>25454</v>
      </c>
      <c r="D21" s="17" t="s">
        <v>298</v>
      </c>
      <c r="E21" s="17">
        <v>23171</v>
      </c>
      <c r="F21" s="14" t="s">
        <v>643</v>
      </c>
    </row>
    <row r="22" spans="1:6" ht="78" x14ac:dyDescent="0.35">
      <c r="A22" s="48"/>
      <c r="B22" s="59"/>
      <c r="C22" s="14">
        <v>25533</v>
      </c>
      <c r="D22" s="17" t="s">
        <v>737</v>
      </c>
      <c r="E22" s="17">
        <v>23212</v>
      </c>
      <c r="F22" s="14" t="s">
        <v>728</v>
      </c>
    </row>
    <row r="23" spans="1:6" ht="78" x14ac:dyDescent="0.35">
      <c r="A23" s="48"/>
      <c r="B23" s="59"/>
      <c r="C23" s="14">
        <v>25534</v>
      </c>
      <c r="D23" s="17" t="s">
        <v>306</v>
      </c>
      <c r="E23" s="17">
        <v>23212</v>
      </c>
      <c r="F23" s="14" t="s">
        <v>728</v>
      </c>
    </row>
    <row r="24" spans="1:6" ht="78" x14ac:dyDescent="0.35">
      <c r="A24" s="9"/>
      <c r="B24" s="10"/>
      <c r="C24" s="14">
        <v>25535</v>
      </c>
      <c r="D24" s="17" t="s">
        <v>309</v>
      </c>
      <c r="E24" s="17">
        <v>23212</v>
      </c>
      <c r="F24" s="14" t="s">
        <v>728</v>
      </c>
    </row>
    <row r="25" spans="1:6" ht="78" x14ac:dyDescent="0.35">
      <c r="A25" s="46" t="s">
        <v>94</v>
      </c>
      <c r="B25" s="56" t="s">
        <v>95</v>
      </c>
      <c r="C25" s="17">
        <v>25432</v>
      </c>
      <c r="D25" s="17" t="s">
        <v>307</v>
      </c>
      <c r="E25" s="17">
        <v>23212</v>
      </c>
      <c r="F25" s="14" t="s">
        <v>728</v>
      </c>
    </row>
    <row r="26" spans="1:6" ht="78" x14ac:dyDescent="0.35">
      <c r="A26" s="48"/>
      <c r="B26" s="57"/>
      <c r="C26" s="14">
        <v>25532</v>
      </c>
      <c r="D26" s="14" t="s">
        <v>735</v>
      </c>
      <c r="E26" s="14">
        <v>23212</v>
      </c>
      <c r="F26" s="14" t="s">
        <v>728</v>
      </c>
    </row>
    <row r="27" spans="1:6" ht="78" x14ac:dyDescent="0.35">
      <c r="A27" s="48"/>
      <c r="B27" s="57"/>
      <c r="C27" s="14">
        <v>25431</v>
      </c>
      <c r="D27" s="14" t="s">
        <v>304</v>
      </c>
      <c r="E27" s="14">
        <v>23212</v>
      </c>
      <c r="F27" s="14" t="s">
        <v>728</v>
      </c>
    </row>
    <row r="28" spans="1:6" ht="52" x14ac:dyDescent="0.35">
      <c r="A28" s="9"/>
      <c r="B28" s="68"/>
      <c r="C28" s="14">
        <v>25452</v>
      </c>
      <c r="D28" s="14" t="s">
        <v>302</v>
      </c>
      <c r="E28" s="14">
        <v>23171</v>
      </c>
      <c r="F28" s="14" t="s">
        <v>643</v>
      </c>
    </row>
    <row r="29" spans="1:6" ht="78" x14ac:dyDescent="0.35">
      <c r="A29" s="46" t="s">
        <v>96</v>
      </c>
      <c r="B29" s="53" t="s">
        <v>97</v>
      </c>
      <c r="C29" s="17">
        <v>25432</v>
      </c>
      <c r="D29" s="17" t="s">
        <v>307</v>
      </c>
      <c r="E29" s="17">
        <v>23212</v>
      </c>
      <c r="F29" s="14" t="s">
        <v>728</v>
      </c>
    </row>
    <row r="30" spans="1:6" ht="52" x14ac:dyDescent="0.35">
      <c r="A30" s="48"/>
      <c r="B30" s="59"/>
      <c r="C30" s="14">
        <v>25452</v>
      </c>
      <c r="D30" s="14" t="s">
        <v>302</v>
      </c>
      <c r="E30" s="14">
        <v>23171</v>
      </c>
      <c r="F30" s="14" t="s">
        <v>643</v>
      </c>
    </row>
    <row r="31" spans="1:6" ht="78" x14ac:dyDescent="0.35">
      <c r="A31" s="48"/>
      <c r="B31" s="59"/>
      <c r="C31" s="15">
        <v>25532</v>
      </c>
      <c r="D31" s="15" t="s">
        <v>735</v>
      </c>
      <c r="E31" s="15">
        <v>23212</v>
      </c>
      <c r="F31" s="15" t="s">
        <v>728</v>
      </c>
    </row>
    <row r="32" spans="1:6" ht="78" x14ac:dyDescent="0.35">
      <c r="A32" s="9"/>
      <c r="B32" s="10"/>
      <c r="C32" s="14">
        <v>25431</v>
      </c>
      <c r="D32" s="14" t="s">
        <v>304</v>
      </c>
      <c r="E32" s="14">
        <v>23212</v>
      </c>
      <c r="F32" s="14" t="s">
        <v>728</v>
      </c>
    </row>
    <row r="33" spans="1:6" ht="78" x14ac:dyDescent="0.35">
      <c r="A33" s="46" t="s">
        <v>98</v>
      </c>
      <c r="B33" s="53" t="s">
        <v>99</v>
      </c>
      <c r="C33" s="18">
        <v>25537</v>
      </c>
      <c r="D33" s="18" t="s">
        <v>308</v>
      </c>
      <c r="E33" s="18">
        <v>23212</v>
      </c>
      <c r="F33" s="14" t="s">
        <v>728</v>
      </c>
    </row>
    <row r="34" spans="1:6" ht="52" x14ac:dyDescent="0.35">
      <c r="A34" s="48"/>
      <c r="B34" s="59"/>
      <c r="C34" s="14">
        <v>25470</v>
      </c>
      <c r="D34" s="14" t="s">
        <v>295</v>
      </c>
      <c r="E34" s="14">
        <v>23177</v>
      </c>
      <c r="F34" s="14" t="s">
        <v>640</v>
      </c>
    </row>
    <row r="35" spans="1:6" ht="78" x14ac:dyDescent="0.35">
      <c r="A35" s="48"/>
      <c r="B35" s="59"/>
      <c r="C35" s="15">
        <v>25433</v>
      </c>
      <c r="D35" s="15" t="s">
        <v>736</v>
      </c>
      <c r="E35" s="15">
        <v>23212</v>
      </c>
      <c r="F35" s="15" t="s">
        <v>728</v>
      </c>
    </row>
    <row r="36" spans="1:6" ht="78" x14ac:dyDescent="0.35">
      <c r="A36" s="48"/>
      <c r="B36" s="59"/>
      <c r="C36" s="15">
        <v>25536</v>
      </c>
      <c r="D36" s="15" t="s">
        <v>305</v>
      </c>
      <c r="E36" s="15">
        <v>23212</v>
      </c>
      <c r="F36" s="15" t="s">
        <v>728</v>
      </c>
    </row>
    <row r="37" spans="1:6" ht="52" x14ac:dyDescent="0.35">
      <c r="A37" s="9"/>
      <c r="B37" s="10"/>
      <c r="C37" s="15">
        <v>25455</v>
      </c>
      <c r="D37" s="15" t="s">
        <v>300</v>
      </c>
      <c r="E37" s="15">
        <v>23171</v>
      </c>
      <c r="F37" s="15" t="s">
        <v>643</v>
      </c>
    </row>
    <row r="38" spans="1:6" ht="52" x14ac:dyDescent="0.35">
      <c r="A38" s="46" t="s">
        <v>100</v>
      </c>
      <c r="B38" s="53" t="s">
        <v>101</v>
      </c>
      <c r="C38" s="15">
        <v>25468</v>
      </c>
      <c r="D38" s="15" t="s">
        <v>296</v>
      </c>
      <c r="E38" s="15">
        <v>23177</v>
      </c>
      <c r="F38" s="15" t="s">
        <v>640</v>
      </c>
    </row>
    <row r="39" spans="1:6" ht="78" x14ac:dyDescent="0.35">
      <c r="A39" s="48"/>
      <c r="B39" s="59"/>
      <c r="C39" s="18">
        <v>25535</v>
      </c>
      <c r="D39" s="18" t="s">
        <v>309</v>
      </c>
      <c r="E39" s="18">
        <v>23212</v>
      </c>
      <c r="F39" s="15" t="s">
        <v>728</v>
      </c>
    </row>
    <row r="40" spans="1:6" ht="39" x14ac:dyDescent="0.35">
      <c r="A40" s="48"/>
      <c r="B40" s="59"/>
      <c r="C40" s="18">
        <v>25459</v>
      </c>
      <c r="D40" s="18" t="s">
        <v>641</v>
      </c>
      <c r="E40" s="18">
        <v>23172</v>
      </c>
      <c r="F40" s="18" t="s">
        <v>642</v>
      </c>
    </row>
    <row r="41" spans="1:6" ht="52" x14ac:dyDescent="0.35">
      <c r="A41" s="48"/>
      <c r="B41" s="59"/>
      <c r="C41" s="18">
        <v>25454</v>
      </c>
      <c r="D41" s="18" t="s">
        <v>298</v>
      </c>
      <c r="E41" s="18">
        <v>23171</v>
      </c>
      <c r="F41" s="15" t="s">
        <v>643</v>
      </c>
    </row>
    <row r="42" spans="1:6" ht="78" x14ac:dyDescent="0.35">
      <c r="A42" s="48"/>
      <c r="B42" s="49"/>
      <c r="C42" s="14">
        <v>25533</v>
      </c>
      <c r="D42" s="14" t="s">
        <v>737</v>
      </c>
      <c r="E42" s="14">
        <v>23212</v>
      </c>
      <c r="F42" s="14" t="s">
        <v>728</v>
      </c>
    </row>
    <row r="43" spans="1:6" ht="78" x14ac:dyDescent="0.35">
      <c r="A43" s="9"/>
      <c r="B43" s="11"/>
      <c r="C43" s="14">
        <v>25534</v>
      </c>
      <c r="D43" s="14" t="s">
        <v>306</v>
      </c>
      <c r="E43" s="14">
        <v>23212</v>
      </c>
      <c r="F43" s="14" t="s">
        <v>728</v>
      </c>
    </row>
    <row r="44" spans="1:6" ht="39" x14ac:dyDescent="0.35">
      <c r="A44" s="93" t="s">
        <v>632</v>
      </c>
      <c r="B44" s="94" t="s">
        <v>633</v>
      </c>
      <c r="C44" s="92">
        <v>25459</v>
      </c>
      <c r="D44" s="92" t="s">
        <v>641</v>
      </c>
      <c r="E44" s="95">
        <v>23172</v>
      </c>
      <c r="F44" s="92" t="s">
        <v>642</v>
      </c>
    </row>
    <row r="45" spans="1:6" ht="78" x14ac:dyDescent="0.35">
      <c r="A45" s="46" t="s">
        <v>114</v>
      </c>
      <c r="B45" s="50" t="s">
        <v>115</v>
      </c>
      <c r="C45" s="17">
        <v>25537</v>
      </c>
      <c r="D45" s="17" t="s">
        <v>308</v>
      </c>
      <c r="E45" s="17">
        <v>23212</v>
      </c>
      <c r="F45" s="14" t="s">
        <v>728</v>
      </c>
    </row>
    <row r="46" spans="1:6" ht="78" x14ac:dyDescent="0.35">
      <c r="A46" s="9"/>
      <c r="B46" s="45"/>
      <c r="C46" s="17">
        <v>25535</v>
      </c>
      <c r="D46" s="17" t="s">
        <v>309</v>
      </c>
      <c r="E46" s="17">
        <v>23212</v>
      </c>
      <c r="F46" s="14" t="s">
        <v>728</v>
      </c>
    </row>
    <row r="47" spans="1:6" ht="78" x14ac:dyDescent="0.35">
      <c r="A47" s="46" t="s">
        <v>124</v>
      </c>
      <c r="B47" s="54" t="s">
        <v>125</v>
      </c>
      <c r="C47" s="14">
        <v>25532</v>
      </c>
      <c r="D47" s="14" t="s">
        <v>735</v>
      </c>
      <c r="E47" s="14">
        <v>23212</v>
      </c>
      <c r="F47" s="14" t="s">
        <v>728</v>
      </c>
    </row>
    <row r="48" spans="1:6" ht="78" x14ac:dyDescent="0.35">
      <c r="A48" s="48"/>
      <c r="B48" s="57"/>
      <c r="C48" s="14">
        <v>25433</v>
      </c>
      <c r="D48" s="14" t="s">
        <v>736</v>
      </c>
      <c r="E48" s="14">
        <v>23212</v>
      </c>
      <c r="F48" s="14" t="s">
        <v>728</v>
      </c>
    </row>
    <row r="49" spans="1:6" ht="78" x14ac:dyDescent="0.35">
      <c r="A49" s="9"/>
      <c r="B49" s="55"/>
      <c r="C49" s="14">
        <v>25533</v>
      </c>
      <c r="D49" s="14" t="s">
        <v>737</v>
      </c>
      <c r="E49" s="14">
        <v>23212</v>
      </c>
      <c r="F49" s="14" t="s">
        <v>728</v>
      </c>
    </row>
    <row r="50" spans="1:6" ht="52" x14ac:dyDescent="0.35">
      <c r="A50" s="46" t="s">
        <v>136</v>
      </c>
      <c r="B50" s="69" t="s">
        <v>137</v>
      </c>
      <c r="C50" s="92">
        <v>25452</v>
      </c>
      <c r="D50" s="92" t="s">
        <v>302</v>
      </c>
      <c r="E50" s="92">
        <v>23171</v>
      </c>
      <c r="F50" s="92" t="s">
        <v>643</v>
      </c>
    </row>
    <row r="51" spans="1:6" ht="52" x14ac:dyDescent="0.35">
      <c r="A51" s="48"/>
      <c r="B51" s="57"/>
      <c r="C51" s="14">
        <v>25455</v>
      </c>
      <c r="D51" s="14" t="s">
        <v>300</v>
      </c>
      <c r="E51" s="14">
        <v>23171</v>
      </c>
      <c r="F51" s="14" t="s">
        <v>643</v>
      </c>
    </row>
    <row r="52" spans="1:6" ht="52" x14ac:dyDescent="0.35">
      <c r="A52" s="9"/>
      <c r="B52" s="55"/>
      <c r="C52" s="14">
        <v>25454</v>
      </c>
      <c r="D52" s="14" t="s">
        <v>298</v>
      </c>
      <c r="E52" s="14">
        <v>23171</v>
      </c>
      <c r="F52" s="14" t="s">
        <v>643</v>
      </c>
    </row>
    <row r="53" spans="1:6" ht="78" x14ac:dyDescent="0.35">
      <c r="A53" s="12" t="s">
        <v>142</v>
      </c>
      <c r="B53" s="17" t="s">
        <v>143</v>
      </c>
      <c r="C53" s="17">
        <v>25432</v>
      </c>
      <c r="D53" s="17" t="s">
        <v>307</v>
      </c>
      <c r="E53" s="17">
        <v>23212</v>
      </c>
      <c r="F53" s="14" t="s">
        <v>728</v>
      </c>
    </row>
    <row r="54" spans="1:6" ht="78" x14ac:dyDescent="0.35">
      <c r="A54" s="12" t="s">
        <v>148</v>
      </c>
      <c r="B54" s="21" t="s">
        <v>149</v>
      </c>
      <c r="C54" s="14">
        <v>25536</v>
      </c>
      <c r="D54" s="14" t="s">
        <v>305</v>
      </c>
      <c r="E54" s="14">
        <v>23212</v>
      </c>
      <c r="F54" s="14" t="s">
        <v>728</v>
      </c>
    </row>
    <row r="55" spans="1:6" ht="78" x14ac:dyDescent="0.35">
      <c r="A55" s="12" t="s">
        <v>150</v>
      </c>
      <c r="B55" s="21" t="s">
        <v>151</v>
      </c>
      <c r="C55" s="14">
        <v>25534</v>
      </c>
      <c r="D55" s="14" t="s">
        <v>306</v>
      </c>
      <c r="E55" s="14">
        <v>23212</v>
      </c>
      <c r="F55" s="14" t="s">
        <v>728</v>
      </c>
    </row>
    <row r="56" spans="1:6" ht="78" x14ac:dyDescent="0.35">
      <c r="A56" s="46" t="s">
        <v>224</v>
      </c>
      <c r="B56" s="50" t="s">
        <v>225</v>
      </c>
      <c r="C56" s="15">
        <v>25433</v>
      </c>
      <c r="D56" s="14" t="s">
        <v>736</v>
      </c>
      <c r="E56" s="14">
        <v>23212</v>
      </c>
      <c r="F56" s="14" t="s">
        <v>728</v>
      </c>
    </row>
    <row r="57" spans="1:6" ht="52" x14ac:dyDescent="0.35">
      <c r="A57" s="48"/>
      <c r="B57" s="51"/>
      <c r="C57" s="14">
        <v>25455</v>
      </c>
      <c r="D57" s="17" t="s">
        <v>300</v>
      </c>
      <c r="E57" s="18">
        <v>23171</v>
      </c>
      <c r="F57" s="14" t="s">
        <v>643</v>
      </c>
    </row>
    <row r="58" spans="1:6" ht="78" x14ac:dyDescent="0.35">
      <c r="A58" s="48"/>
      <c r="B58" s="51"/>
      <c r="C58" s="15">
        <v>25536</v>
      </c>
      <c r="D58" s="15" t="s">
        <v>305</v>
      </c>
      <c r="E58" s="15">
        <v>23212</v>
      </c>
      <c r="F58" s="15" t="s">
        <v>728</v>
      </c>
    </row>
    <row r="59" spans="1:6" ht="78" x14ac:dyDescent="0.35">
      <c r="A59" s="48"/>
      <c r="B59" s="51"/>
      <c r="C59" s="17">
        <v>25537</v>
      </c>
      <c r="D59" s="18" t="s">
        <v>308</v>
      </c>
      <c r="E59" s="18">
        <v>23212</v>
      </c>
      <c r="F59" s="15" t="s">
        <v>728</v>
      </c>
    </row>
    <row r="60" spans="1:6" ht="52" x14ac:dyDescent="0.35">
      <c r="A60" s="9"/>
      <c r="B60" s="52"/>
      <c r="C60" s="17">
        <v>25470</v>
      </c>
      <c r="D60" s="18" t="s">
        <v>295</v>
      </c>
      <c r="E60" s="18">
        <v>23177</v>
      </c>
      <c r="F60" s="15" t="s">
        <v>640</v>
      </c>
    </row>
    <row r="63" spans="1:6" x14ac:dyDescent="0.35">
      <c r="A63" t="s">
        <v>729</v>
      </c>
    </row>
    <row r="64" spans="1:6" x14ac:dyDescent="0.35">
      <c r="A64">
        <f>COUNTA(B2:B105)</f>
        <v>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3"/>
  <sheetViews>
    <sheetView workbookViewId="0">
      <selection activeCell="B2" sqref="B2"/>
    </sheetView>
  </sheetViews>
  <sheetFormatPr defaultRowHeight="14.5" x14ac:dyDescent="0.35"/>
  <cols>
    <col min="1" max="1" width="9" bestFit="1" customWidth="1"/>
    <col min="2" max="2" width="36.54296875" bestFit="1" customWidth="1"/>
    <col min="3" max="3" width="11.54296875" bestFit="1" customWidth="1"/>
    <col min="4" max="4" width="11.453125" bestFit="1" customWidth="1"/>
    <col min="5" max="5" width="10.26953125" bestFit="1" customWidth="1"/>
    <col min="6" max="6" width="11.453125" bestFit="1" customWidth="1"/>
  </cols>
  <sheetData>
    <row r="1" spans="1:6" ht="29.5" thickBot="1" x14ac:dyDescent="0.4">
      <c r="A1" s="1" t="s">
        <v>318</v>
      </c>
      <c r="B1" s="2" t="s">
        <v>319</v>
      </c>
      <c r="C1" s="3" t="s">
        <v>634</v>
      </c>
      <c r="D1" s="4" t="s">
        <v>635</v>
      </c>
      <c r="E1" s="4" t="s">
        <v>636</v>
      </c>
      <c r="F1" s="5" t="s">
        <v>637</v>
      </c>
    </row>
    <row r="2" spans="1:6" ht="52" x14ac:dyDescent="0.35">
      <c r="A2" s="70" t="s">
        <v>738</v>
      </c>
      <c r="B2" s="71" t="s">
        <v>739</v>
      </c>
      <c r="C2" s="14">
        <v>25453</v>
      </c>
      <c r="D2" s="14" t="s">
        <v>303</v>
      </c>
      <c r="E2" s="15">
        <v>23171</v>
      </c>
      <c r="F2" s="14" t="s">
        <v>643</v>
      </c>
    </row>
    <row r="3" spans="1:6" ht="52" x14ac:dyDescent="0.35">
      <c r="A3" s="72"/>
      <c r="B3" s="73"/>
      <c r="C3" s="14">
        <v>25457</v>
      </c>
      <c r="D3" s="14" t="s">
        <v>301</v>
      </c>
      <c r="E3" s="15">
        <v>23171</v>
      </c>
      <c r="F3" s="14" t="s">
        <v>643</v>
      </c>
    </row>
    <row r="4" spans="1:6" ht="52" x14ac:dyDescent="0.35">
      <c r="A4" s="60" t="s">
        <v>72</v>
      </c>
      <c r="B4" s="53" t="s">
        <v>73</v>
      </c>
      <c r="C4" s="14">
        <v>25452</v>
      </c>
      <c r="D4" s="14" t="s">
        <v>302</v>
      </c>
      <c r="E4" s="15">
        <v>23171</v>
      </c>
      <c r="F4" s="14" t="s">
        <v>643</v>
      </c>
    </row>
    <row r="5" spans="1:6" ht="52" x14ac:dyDescent="0.35">
      <c r="A5" s="48"/>
      <c r="B5" s="57"/>
      <c r="C5" s="14">
        <v>25453</v>
      </c>
      <c r="D5" s="14" t="s">
        <v>303</v>
      </c>
      <c r="E5" s="15">
        <v>23171</v>
      </c>
      <c r="F5" s="14" t="s">
        <v>643</v>
      </c>
    </row>
    <row r="6" spans="1:6" ht="52" x14ac:dyDescent="0.35">
      <c r="A6" s="58"/>
      <c r="B6" s="59"/>
      <c r="C6" s="14">
        <v>25455</v>
      </c>
      <c r="D6" s="14" t="s">
        <v>300</v>
      </c>
      <c r="E6" s="15">
        <v>23171</v>
      </c>
      <c r="F6" s="14" t="s">
        <v>643</v>
      </c>
    </row>
    <row r="7" spans="1:6" ht="52" x14ac:dyDescent="0.35">
      <c r="A7" s="9"/>
      <c r="B7" s="55"/>
      <c r="C7" s="14">
        <v>25457</v>
      </c>
      <c r="D7" s="15" t="s">
        <v>301</v>
      </c>
      <c r="E7" s="15">
        <v>23171</v>
      </c>
      <c r="F7" s="15" t="s">
        <v>643</v>
      </c>
    </row>
    <row r="8" spans="1:6" ht="52" x14ac:dyDescent="0.35">
      <c r="A8" s="46" t="s">
        <v>86</v>
      </c>
      <c r="B8" s="54" t="s">
        <v>87</v>
      </c>
      <c r="C8" s="14">
        <v>25455</v>
      </c>
      <c r="D8" s="14" t="s">
        <v>300</v>
      </c>
      <c r="E8" s="14">
        <v>23171</v>
      </c>
      <c r="F8" s="14" t="s">
        <v>643</v>
      </c>
    </row>
    <row r="9" spans="1:6" ht="52" x14ac:dyDescent="0.35">
      <c r="A9" s="9"/>
      <c r="B9" s="55"/>
      <c r="C9" s="14">
        <v>25457</v>
      </c>
      <c r="D9" s="15" t="s">
        <v>301</v>
      </c>
      <c r="E9" s="15">
        <v>23171</v>
      </c>
      <c r="F9" s="15" t="s">
        <v>643</v>
      </c>
    </row>
    <row r="10" spans="1:6" ht="52" x14ac:dyDescent="0.35">
      <c r="A10" s="46" t="s">
        <v>88</v>
      </c>
      <c r="B10" s="47" t="s">
        <v>89</v>
      </c>
      <c r="C10" s="15">
        <v>25455</v>
      </c>
      <c r="D10" s="15" t="s">
        <v>300</v>
      </c>
      <c r="E10" s="15">
        <v>23171</v>
      </c>
      <c r="F10" s="15" t="s">
        <v>643</v>
      </c>
    </row>
    <row r="11" spans="1:6" ht="52" x14ac:dyDescent="0.35">
      <c r="A11" s="9"/>
      <c r="B11" s="10"/>
      <c r="C11" s="14">
        <v>25457</v>
      </c>
      <c r="D11" s="15" t="s">
        <v>301</v>
      </c>
      <c r="E11" s="15">
        <v>23171</v>
      </c>
      <c r="F11" s="15" t="s">
        <v>643</v>
      </c>
    </row>
    <row r="12" spans="1:6" ht="52" x14ac:dyDescent="0.35">
      <c r="A12" s="46" t="s">
        <v>136</v>
      </c>
      <c r="B12" s="54" t="s">
        <v>137</v>
      </c>
      <c r="C12" s="14">
        <v>25455</v>
      </c>
      <c r="D12" s="15" t="s">
        <v>300</v>
      </c>
      <c r="E12" s="15">
        <v>23171</v>
      </c>
      <c r="F12" s="15" t="s">
        <v>643</v>
      </c>
    </row>
    <row r="13" spans="1:6" ht="52" x14ac:dyDescent="0.35">
      <c r="A13" s="72"/>
      <c r="B13" s="74"/>
      <c r="C13" s="79">
        <v>25452</v>
      </c>
      <c r="D13" s="79" t="s">
        <v>302</v>
      </c>
      <c r="E13" s="79">
        <v>23171</v>
      </c>
      <c r="F13" s="79" t="s">
        <v>643</v>
      </c>
    </row>
    <row r="14" spans="1:6" ht="52" x14ac:dyDescent="0.35">
      <c r="A14" s="46" t="s">
        <v>170</v>
      </c>
      <c r="B14" s="54" t="s">
        <v>171</v>
      </c>
      <c r="C14" s="17">
        <v>25452</v>
      </c>
      <c r="D14" s="14" t="s">
        <v>302</v>
      </c>
      <c r="E14" s="15">
        <v>23171</v>
      </c>
      <c r="F14" s="14" t="s">
        <v>643</v>
      </c>
    </row>
    <row r="15" spans="1:6" ht="52" x14ac:dyDescent="0.35">
      <c r="A15" s="48"/>
      <c r="B15" s="57"/>
      <c r="C15" s="14">
        <v>25455</v>
      </c>
      <c r="D15" s="14" t="s">
        <v>300</v>
      </c>
      <c r="E15" s="15">
        <v>23171</v>
      </c>
      <c r="F15" s="14" t="s">
        <v>643</v>
      </c>
    </row>
    <row r="16" spans="1:6" ht="52" x14ac:dyDescent="0.35">
      <c r="A16" s="48"/>
      <c r="B16" s="57"/>
      <c r="C16" s="14">
        <v>25453</v>
      </c>
      <c r="D16" s="14" t="s">
        <v>303</v>
      </c>
      <c r="E16" s="14">
        <v>23171</v>
      </c>
      <c r="F16" s="14" t="s">
        <v>643</v>
      </c>
    </row>
    <row r="17" spans="1:6" ht="52" x14ac:dyDescent="0.35">
      <c r="A17" s="72"/>
      <c r="B17" s="78"/>
      <c r="C17" s="79">
        <v>25457</v>
      </c>
      <c r="D17" s="79" t="s">
        <v>301</v>
      </c>
      <c r="E17" s="79">
        <v>23171</v>
      </c>
      <c r="F17" s="79" t="s">
        <v>643</v>
      </c>
    </row>
    <row r="18" spans="1:6" ht="52" x14ac:dyDescent="0.35">
      <c r="A18" s="75" t="s">
        <v>214</v>
      </c>
      <c r="B18" s="76" t="s">
        <v>215</v>
      </c>
      <c r="C18" s="14">
        <v>25453</v>
      </c>
      <c r="D18" s="14" t="s">
        <v>303</v>
      </c>
      <c r="E18" s="14">
        <v>23171</v>
      </c>
      <c r="F18" s="14" t="s">
        <v>643</v>
      </c>
    </row>
    <row r="19" spans="1:6" ht="52" x14ac:dyDescent="0.35">
      <c r="A19" s="77"/>
      <c r="B19" s="78"/>
      <c r="C19" s="14">
        <v>25457</v>
      </c>
      <c r="D19" s="14" t="s">
        <v>301</v>
      </c>
      <c r="E19" s="14">
        <v>23171</v>
      </c>
      <c r="F19" s="14" t="s">
        <v>643</v>
      </c>
    </row>
    <row r="22" spans="1:6" x14ac:dyDescent="0.35">
      <c r="A22" t="s">
        <v>729</v>
      </c>
    </row>
    <row r="23" spans="1:6" x14ac:dyDescent="0.35">
      <c r="A23">
        <f>COUNTA(B2:B103)</f>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5E6C516AA89F4184E7C9EFCE9C7F51" ma:contentTypeVersion="4" ma:contentTypeDescription="Een nieuw document maken." ma:contentTypeScope="" ma:versionID="73480c3c2f1a425263e0a6665a7007f5">
  <xsd:schema xmlns:xsd="http://www.w3.org/2001/XMLSchema" xmlns:xs="http://www.w3.org/2001/XMLSchema" xmlns:p="http://schemas.microsoft.com/office/2006/metadata/properties" xmlns:ns2="ebde19f8-3d71-453a-85f7-d37dbf742c21" targetNamespace="http://schemas.microsoft.com/office/2006/metadata/properties" ma:root="true" ma:fieldsID="db26eb7a0179141483bc73cd4bb00e97" ns2:_="">
    <xsd:import namespace="ebde19f8-3d71-453a-85f7-d37dbf742c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de19f8-3d71-453a-85f7-d37dbf742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DAB8B2-6FFA-4FDF-871B-E924C797F65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8D58EB6-3FE9-4C43-829C-2DFE7F7A6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de19f8-3d71-453a-85f7-d37dbf742c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1ABF1A-7734-4F67-9F3B-DDD429181C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Werkbladen</vt:lpstr>
      </vt:variant>
      <vt:variant>
        <vt:i4>11</vt:i4>
      </vt:variant>
    </vt:vector>
  </HeadingPairs>
  <TitlesOfParts>
    <vt:vector size="11" baseType="lpstr">
      <vt:lpstr>Totaaloverzicht regisseurs2021</vt:lpstr>
      <vt:lpstr>aanbod Koppeling crebo's 25-26</vt:lpstr>
      <vt:lpstr>Totaaloverzicht regisseurs2019</vt:lpstr>
      <vt:lpstr>AL</vt:lpstr>
      <vt:lpstr>BA</vt:lpstr>
      <vt:lpstr>DR</vt:lpstr>
      <vt:lpstr>ED</vt:lpstr>
      <vt:lpstr>EM</vt:lpstr>
      <vt:lpstr>NY</vt:lpstr>
      <vt:lpstr>VE</vt:lpstr>
      <vt:lpstr>Keuzedelen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Wevers, M</dc:creator>
  <cp:keywords/>
  <dc:description/>
  <cp:lastModifiedBy>Chantal Palfenier</cp:lastModifiedBy>
  <cp:revision/>
  <dcterms:created xsi:type="dcterms:W3CDTF">2016-05-02T13:14:54Z</dcterms:created>
  <dcterms:modified xsi:type="dcterms:W3CDTF">2025-05-26T10:29:00Z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0x010100875E6C516AA89F4184E7C9EFCE9C7F51</vt:lpwstr>
  </property>
  <property fmtid="{D5CDD505-2E9C-101B-9397-08002B2CF9AE}" pid="3" name="_dlc_DocIdItemGuid">
    <vt:lpwstr>575e1321-2652-4520-8252-b9349c10d702</vt:lpwstr>
  </property>
  <property fmtid="{D5CDD505-2E9C-101B-9397-08002B2CF9AE}" pid="4" name="TaxKeyword">
    <vt:lpwstr/>
  </property>
  <property fmtid="{D5CDD505-2E9C-101B-9397-08002B2CF9AE}" pid="5" name="TaxCatchAll">
    <vt:lpwstr/>
  </property>
  <property fmtid="{D5CDD505-2E9C-101B-9397-08002B2CF9AE}" pid="6" name="TaxKeywordTaxHTField">
    <vt:lpwstr/>
  </property>
  <property fmtid="{D5CDD505-2E9C-101B-9397-08002B2CF9AE}" pid="7" name="MediaServiceImageTags">
    <vt:lpwstr/>
  </property>
  <property fmtid="{D5CDD505-2E9C-101B-9397-08002B2CF9AE}" pid="8" name="Order">
    <vt:r8>186300</vt:r8>
  </property>
  <property fmtid="{D5CDD505-2E9C-101B-9397-08002B2CF9AE}" pid="9" name="SharedWithUsers">
    <vt:lpwstr>9;#Naomi Knoppers;#35;#Maarten Wevers;#125;#Debora Kielstra - Sieraad;#147;#Chantal Palfenier;#40;#Chantal van der Linde - Smit;#135;#Jan Overeem;#258;#Rinus Jansen;#260;#Wijnand Verschuur;#261;#Jaap Rosier;#248;#Annelies Nijboer;#225;#Michal Fekkes;#149;#Anne Groothedde - Kremers;#60;#Audrey Diepeveen;#76;#Gert van Amerongen;#208;#Kristel Habing;#53;#Natalie Corsmit;#49;#Peter Veenhuizen;#30;#Ton Spierings;#221;#Wendy Braakman;#45;#Jitske Heeg;#151;#Johanna Posseth;#197;#Anne Dijk;#51;#Ilse Verholt - Terlouw;#158;#Marco van Veen;#168;#Mathijs IJkema;#181;#Sandra de Vries;#263;#Astrid Bosveld;#100;#Edith Fernandes;#156;#Jeannette Rutgers;#170;#Jouke de Glee;#77;#Liesbeth Andreae;#264;#Wilma Kraan;#236;#Mayke van der Sluis - Rensen;#222;#Sylvia Schuurmans;#43;#Désirée Hemmerlé;#146;#Maja Avital;#105;#Lisette Cuperus;#215;#Jasper van der Hoeven;#226;#Femke van Werven;#217;#Thera van Bockel;#13;#Alida Moene;#167;#Ytje Hoekstra;#265;#Jacq Top;#266;#Bart Loman;#42;#Esther Wormskamp - Korten;#46;#Marieke Balk;#47;#Laura Bus;#61;#Armin Satter;#98;#Xander Schuurmans;#139;#Angela van Eijden;#94;#Lidwien van Lieshout;#191;#Freo ten Hove;#165;#Tsjollyn Kuperus;#164;#Liesbeth Steenbergen;#153;#Jacob van Wieren;#25;#Wendy Buhler;#23;#Doreen Reeder;#78;#Dita Klijnsma;#26;#Marije Breman - Verhulst;#80;#Marike Knoop;#15;#Saskia Hein;#267;#MBO Ede - LEO;#244;#Joas Tensen;#268;#Sjane Houweling;#18;#Annemarieke de Man - ter Wee;#270;#Joyce Wagemans</vt:lpwstr>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y fmtid="{D5CDD505-2E9C-101B-9397-08002B2CF9AE}" pid="15" name="xd_Signature">
    <vt:bool>false</vt:bool>
  </property>
</Properties>
</file>